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dhsoha.sharepoint.com/teams/ODHSOHA-1115WaiverRenewalProject/Shared Documents/Waiver Implementation/6. Workstreams/Infrastructure CCBF/_2025 CCBF Grant design- SOW Application, Budget, Allocation/2025 Application and Budget Drafts/Older versions 2025 Application and Budget Template/"/>
    </mc:Choice>
  </mc:AlternateContent>
  <xr:revisionPtr revIDLastSave="280" documentId="8_{BDE16A67-AAFF-4C67-82D4-100DBCF689A4}" xr6:coauthVersionLast="47" xr6:coauthVersionMax="47" xr10:uidLastSave="{D0E189EA-3DF6-43B2-9908-688F72ECAA06}"/>
  <bookViews>
    <workbookView xWindow="16354" yWindow="-12977" windowWidth="33120" windowHeight="18000" firstSheet="1" activeTab="2" xr2:uid="{29D7A1A5-0594-46BE-B7B0-200297DE6306}"/>
  </bookViews>
  <sheets>
    <sheet name="Instructions" sheetId="2" r:id="rId1"/>
    <sheet name="Example Budget" sheetId="9" r:id="rId2"/>
    <sheet name="Budget Worksheet" sheetId="1" r:id="rId3"/>
  </sheets>
  <definedNames>
    <definedName name="_xlnm.Print_Area" localSheetId="2">'Budget Worksheet'!$A$1:$K$97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I16" i="1"/>
  <c r="I40" i="9"/>
  <c r="C93" i="1"/>
  <c r="I71" i="1"/>
  <c r="I62" i="1"/>
  <c r="I27" i="1"/>
  <c r="I46" i="1"/>
  <c r="I55" i="1"/>
  <c r="I17" i="9"/>
  <c r="C31" i="9" s="1"/>
  <c r="I31" i="9" s="1"/>
  <c r="I18" i="9"/>
  <c r="I19" i="9"/>
  <c r="I20" i="9"/>
  <c r="I21" i="9"/>
  <c r="I22" i="9"/>
  <c r="I23" i="9"/>
  <c r="I24" i="9"/>
  <c r="I25" i="9"/>
  <c r="C39" i="9" s="1"/>
  <c r="I39" i="9" s="1"/>
  <c r="I26" i="9"/>
  <c r="I16" i="9"/>
  <c r="C30" i="9" s="1"/>
  <c r="I30" i="9" s="1"/>
  <c r="I17" i="1"/>
  <c r="I18" i="1"/>
  <c r="I19" i="1"/>
  <c r="I20" i="1"/>
  <c r="I21" i="1"/>
  <c r="I22" i="1"/>
  <c r="I23" i="1"/>
  <c r="I24" i="1"/>
  <c r="I25" i="1"/>
  <c r="I26"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7" i="9" l="1"/>
  <c r="K15" i="9"/>
  <c r="C34" i="9"/>
  <c r="I34" i="9" s="1"/>
  <c r="K29" i="9" s="1"/>
  <c r="C96" i="1"/>
  <c r="I79" i="1"/>
  <c r="K72" i="1" s="1"/>
  <c r="I88" i="1"/>
  <c r="K80" i="1" s="1"/>
  <c r="K89" i="9" l="1"/>
  <c r="C97" i="9" s="1"/>
  <c r="C94" i="1"/>
  <c r="C30" i="1" l="1"/>
  <c r="I30" i="1" s="1"/>
  <c r="I40" i="1" s="1"/>
  <c r="K48" i="1"/>
  <c r="C31" i="1"/>
  <c r="I31" i="1" s="1"/>
  <c r="K63" i="1"/>
  <c r="K57" i="1"/>
  <c r="K41" i="1"/>
  <c r="C39" i="1"/>
  <c r="I39" i="1" s="1"/>
  <c r="C38" i="1"/>
  <c r="I38" i="1" s="1"/>
  <c r="C37" i="1"/>
  <c r="I37" i="1" s="1"/>
  <c r="C36" i="1"/>
  <c r="I36" i="1" s="1"/>
  <c r="C35" i="1"/>
  <c r="I35" i="1" s="1"/>
  <c r="C33" i="1"/>
  <c r="I33" i="1" s="1"/>
  <c r="C32" i="1"/>
  <c r="I32" i="1" s="1"/>
  <c r="C34" i="1" l="1"/>
  <c r="I34" i="1" s="1"/>
  <c r="K29" i="1" s="1"/>
  <c r="K15" i="1"/>
  <c r="C95" i="1"/>
  <c r="C97" i="1" l="1"/>
</calcChain>
</file>

<file path=xl/sharedStrings.xml><?xml version="1.0" encoding="utf-8"?>
<sst xmlns="http://schemas.openxmlformats.org/spreadsheetml/2006/main" count="305" uniqueCount="168">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</sst>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34" fillId="0" borderId="0" xfId="1" applyFont="1" applyAlignment="1">
      <alignment horizontal="left"/>
    </xf>
    <xf numFmtId="0" fontId="23" fillId="0" borderId="13" xfId="0" applyFont="1" applyBorder="1" applyAlignment="1">
      <alignment horizontal="left" vertical="top" wrapText="1"/>
    </xf>
    <xf numFmtId="0" fontId="23" fillId="0" borderId="16" xfId="0" applyFont="1" applyBorder="1" applyAlignment="1">
      <alignment horizontal="left" vertical="top" wrapText="1"/>
    </xf>
    <xf numFmtId="0" fontId="23" fillId="0" borderId="21" xfId="0" applyFont="1" applyBorder="1" applyAlignment="1">
      <alignment horizontal="left" vertical="top" wrapText="1"/>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wrapText="1"/>
    </xf>
    <xf numFmtId="6" fontId="23" fillId="11" borderId="23" xfId="0" applyNumberFormat="1" applyFont="1" applyFill="1" applyBorder="1" applyAlignment="1">
      <alignment wrapText="1"/>
    </xf>
    <xf numFmtId="6" fontId="23" fillId="11" borderId="10" xfId="0" applyNumberFormat="1" applyFont="1" applyFill="1" applyBorder="1" applyAlignment="1">
      <alignment wrapText="1"/>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26" xfId="0" applyFont="1" applyBorder="1" applyAlignment="1">
      <alignment horizontal="left" vertical="top" wrapText="1"/>
    </xf>
    <xf numFmtId="0" fontId="23" fillId="0" borderId="0" xfId="0" applyFont="1" applyAlignment="1">
      <alignment horizontal="left" vertical="top" wrapText="1"/>
    </xf>
    <xf numFmtId="0" fontId="23" fillId="0" borderId="24" xfId="0" applyFont="1" applyBorder="1" applyAlignment="1">
      <alignment horizontal="left" vertical="top" wrapText="1"/>
    </xf>
    <xf numFmtId="0" fontId="23" fillId="0" borderId="45"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40" xfId="0" applyFont="1" applyBorder="1" applyAlignment="1">
      <alignment horizontal="left" vertical="top" wrapText="1"/>
    </xf>
    <xf numFmtId="0" fontId="4" fillId="0" borderId="33"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4" fillId="0" borderId="35"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23" fillId="0" borderId="12" xfId="0" applyFont="1" applyBorder="1" applyAlignment="1">
      <alignment horizontal="center" vertical="center" wrapText="1"/>
    </xf>
    <xf numFmtId="6" fontId="23" fillId="11" borderId="10" xfId="0" applyNumberFormat="1" applyFont="1" applyFill="1" applyBorder="1" applyAlignment="1">
      <alignment horizontal="right" wrapText="1"/>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4" fontId="4" fillId="3" borderId="18" xfId="0" applyNumberFormat="1" applyFont="1" applyFill="1" applyBorder="1" applyAlignment="1">
      <alignment horizontal="right" vertical="top" wrapText="1"/>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164" fontId="3" fillId="0" borderId="18" xfId="0" applyNumberFormat="1"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14" fillId="0" borderId="28" xfId="1" applyFont="1" applyBorder="1" applyAlignment="1"/>
    <xf numFmtId="0" fontId="14" fillId="0" borderId="3" xfId="1" applyFont="1" applyBorder="1" applyAlignment="1"/>
    <xf numFmtId="0" fontId="14" fillId="0" borderId="29" xfId="1" applyFont="1" applyBorder="1" applyAlignment="1"/>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workbookViewId="0">
      <selection activeCell="D42" sqref="D42"/>
    </sheetView>
  </sheetViews>
  <sheetFormatPr defaultColWidth="12.7109375" defaultRowHeight="1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row r="2" spans="2:5" ht="27" thickBot="1">
      <c r="B2" s="257" t="s">
        <v>0</v>
      </c>
      <c r="C2" s="258"/>
      <c r="D2" s="258"/>
      <c r="E2" s="259"/>
    </row>
    <row r="3" spans="2:5">
      <c r="B3" s="85"/>
      <c r="C3" s="9"/>
      <c r="D3" s="10"/>
      <c r="E3" s="86"/>
    </row>
    <row r="4" spans="2:5" ht="18.75">
      <c r="B4" s="87"/>
      <c r="C4" s="106" t="s">
        <v>1</v>
      </c>
      <c r="D4" s="106"/>
      <c r="E4" s="69"/>
    </row>
    <row r="5" spans="2:5" ht="62.45" customHeight="1">
      <c r="B5" s="87"/>
      <c r="C5" s="73" t="s">
        <v>2</v>
      </c>
      <c r="D5" s="79" t="s">
        <v>3</v>
      </c>
      <c r="E5" s="69"/>
    </row>
    <row r="6" spans="2:5" ht="18.75">
      <c r="B6" s="87"/>
      <c r="C6" s="88" t="s">
        <v>4</v>
      </c>
      <c r="D6" s="88" t="s">
        <v>5</v>
      </c>
      <c r="E6" s="69"/>
    </row>
    <row r="7" spans="2:5" ht="7.5" customHeight="1">
      <c r="B7" s="87"/>
      <c r="C7" s="89"/>
      <c r="D7" s="78"/>
      <c r="E7" s="69"/>
    </row>
    <row r="8" spans="2:5" ht="18.75">
      <c r="B8" s="87"/>
      <c r="C8" s="74" t="s">
        <v>6</v>
      </c>
      <c r="D8" s="77" t="s">
        <v>7</v>
      </c>
      <c r="E8" s="69"/>
    </row>
    <row r="9" spans="2:5" ht="18.75">
      <c r="B9" s="87"/>
      <c r="C9" s="75" t="s">
        <v>8</v>
      </c>
      <c r="D9" s="78" t="s">
        <v>9</v>
      </c>
      <c r="E9" s="69"/>
    </row>
    <row r="10" spans="2:5" ht="18.75">
      <c r="B10" s="87"/>
      <c r="C10" s="76" t="s">
        <v>10</v>
      </c>
      <c r="D10" s="79" t="s">
        <v>11</v>
      </c>
      <c r="E10" s="69"/>
    </row>
    <row r="11" spans="2:5" ht="18.75">
      <c r="B11" s="87"/>
      <c r="C11" s="75" t="s">
        <v>12</v>
      </c>
      <c r="D11" s="78" t="s">
        <v>13</v>
      </c>
      <c r="E11" s="69"/>
    </row>
    <row r="12" spans="2:5" ht="18.75">
      <c r="B12" s="87"/>
      <c r="C12" s="90"/>
      <c r="D12" s="91"/>
      <c r="E12" s="69"/>
    </row>
    <row r="13" spans="2:5" ht="18.75">
      <c r="B13" s="87"/>
      <c r="C13" s="92" t="s">
        <v>14</v>
      </c>
      <c r="D13" s="92" t="s">
        <v>5</v>
      </c>
      <c r="E13" s="69"/>
    </row>
    <row r="14" spans="2:5" ht="5.25" customHeight="1">
      <c r="B14" s="87"/>
      <c r="C14" s="90"/>
      <c r="D14" s="91"/>
      <c r="E14" s="69"/>
    </row>
    <row r="15" spans="2:5" ht="75">
      <c r="B15" s="87"/>
      <c r="C15" s="71" t="s">
        <v>15</v>
      </c>
      <c r="D15" s="80" t="s">
        <v>16</v>
      </c>
      <c r="E15" s="69"/>
    </row>
    <row r="16" spans="2:5" ht="37.5">
      <c r="B16" s="87"/>
      <c r="C16" s="63" t="s">
        <v>17</v>
      </c>
      <c r="D16" s="64" t="s">
        <v>18</v>
      </c>
      <c r="E16" s="69"/>
    </row>
    <row r="17" spans="2:5" ht="18.75">
      <c r="B17" s="87"/>
      <c r="C17" s="65" t="s">
        <v>19</v>
      </c>
      <c r="D17" s="66" t="s">
        <v>20</v>
      </c>
      <c r="E17" s="69"/>
    </row>
    <row r="18" spans="2:5" ht="37.5">
      <c r="B18" s="87"/>
      <c r="C18" s="63" t="s">
        <v>21</v>
      </c>
      <c r="D18" s="64" t="s">
        <v>22</v>
      </c>
      <c r="E18" s="69"/>
    </row>
    <row r="19" spans="2:5" ht="93.75">
      <c r="B19" s="87"/>
      <c r="C19" s="65" t="s">
        <v>23</v>
      </c>
      <c r="D19" s="66" t="s">
        <v>24</v>
      </c>
      <c r="E19" s="69"/>
    </row>
    <row r="20" spans="2:5" ht="37.5">
      <c r="B20" s="87"/>
      <c r="C20" s="63" t="s">
        <v>25</v>
      </c>
      <c r="D20" s="64" t="s">
        <v>26</v>
      </c>
      <c r="E20" s="69"/>
    </row>
    <row r="21" spans="2:5" ht="41.45" customHeight="1">
      <c r="B21" s="87"/>
      <c r="C21" s="65" t="s">
        <v>27</v>
      </c>
      <c r="D21" s="66" t="s">
        <v>28</v>
      </c>
      <c r="E21" s="69"/>
    </row>
    <row r="22" spans="2:5" ht="56.25">
      <c r="B22" s="87"/>
      <c r="C22" s="63" t="s">
        <v>29</v>
      </c>
      <c r="D22" s="64" t="s">
        <v>30</v>
      </c>
      <c r="E22" s="69"/>
    </row>
    <row r="23" spans="2:5" ht="37.5">
      <c r="B23" s="87"/>
      <c r="C23" s="65" t="s">
        <v>31</v>
      </c>
      <c r="D23" s="81" t="s">
        <v>32</v>
      </c>
      <c r="E23" s="69"/>
    </row>
    <row r="24" spans="2:5" ht="18.75">
      <c r="B24" s="87"/>
      <c r="C24" s="89"/>
      <c r="D24" s="78"/>
      <c r="E24" s="69"/>
    </row>
    <row r="25" spans="2:5" ht="75">
      <c r="B25" s="87"/>
      <c r="C25" s="71" t="s">
        <v>33</v>
      </c>
      <c r="D25" s="80" t="s">
        <v>34</v>
      </c>
      <c r="E25" s="69"/>
    </row>
    <row r="26" spans="2:5" ht="18.75">
      <c r="B26" s="87"/>
      <c r="C26" s="63" t="s">
        <v>17</v>
      </c>
      <c r="D26" s="64" t="s">
        <v>35</v>
      </c>
      <c r="E26" s="69"/>
    </row>
    <row r="27" spans="2:5" ht="18.75">
      <c r="B27" s="87"/>
      <c r="C27" s="65" t="s">
        <v>27</v>
      </c>
      <c r="D27" s="66" t="s">
        <v>36</v>
      </c>
      <c r="E27" s="69"/>
    </row>
    <row r="28" spans="2:5" ht="150">
      <c r="B28" s="87"/>
      <c r="C28" s="63" t="s">
        <v>37</v>
      </c>
      <c r="D28" s="64" t="s">
        <v>38</v>
      </c>
      <c r="E28" s="69"/>
    </row>
    <row r="29" spans="2:5" ht="18.75">
      <c r="B29" s="87"/>
      <c r="C29" s="65" t="s">
        <v>39</v>
      </c>
      <c r="D29" s="66" t="s">
        <v>40</v>
      </c>
      <c r="E29" s="69"/>
    </row>
    <row r="30" spans="2:5" ht="18.75">
      <c r="B30" s="87"/>
      <c r="C30" s="63" t="s">
        <v>41</v>
      </c>
      <c r="D30" s="64" t="s">
        <v>42</v>
      </c>
      <c r="E30" s="69"/>
    </row>
    <row r="31" spans="2:5" ht="56.25">
      <c r="B31" s="87"/>
      <c r="C31" s="67" t="s">
        <v>29</v>
      </c>
      <c r="D31" s="68" t="s">
        <v>43</v>
      </c>
      <c r="E31" s="69"/>
    </row>
    <row r="32" spans="2:5" ht="18.75">
      <c r="B32" s="87"/>
      <c r="C32" s="75"/>
      <c r="D32" s="78"/>
      <c r="E32" s="69"/>
    </row>
    <row r="33" spans="2:5" ht="37.5">
      <c r="B33" s="87"/>
      <c r="C33" s="71" t="s">
        <v>44</v>
      </c>
      <c r="D33" s="80" t="s">
        <v>45</v>
      </c>
      <c r="E33" s="69"/>
    </row>
    <row r="34" spans="2:5" ht="37.5">
      <c r="B34" s="87"/>
      <c r="C34" s="63" t="s">
        <v>46</v>
      </c>
      <c r="D34" s="64" t="s">
        <v>47</v>
      </c>
      <c r="E34" s="69"/>
    </row>
    <row r="35" spans="2:5" ht="18.75">
      <c r="B35" s="87"/>
      <c r="C35" s="65" t="s">
        <v>48</v>
      </c>
      <c r="D35" s="66" t="s">
        <v>49</v>
      </c>
      <c r="E35" s="69"/>
    </row>
    <row r="36" spans="2:5" ht="56.25">
      <c r="B36" s="87"/>
      <c r="C36" s="63" t="s">
        <v>29</v>
      </c>
      <c r="D36" s="64" t="s">
        <v>50</v>
      </c>
      <c r="E36" s="69"/>
    </row>
    <row r="37" spans="2:5" ht="93.75">
      <c r="B37" s="87"/>
      <c r="C37" s="67" t="s">
        <v>31</v>
      </c>
      <c r="D37" s="82" t="s">
        <v>51</v>
      </c>
      <c r="E37" s="69"/>
    </row>
    <row r="38" spans="2:5" ht="18.75">
      <c r="B38" s="87"/>
      <c r="C38" s="75"/>
      <c r="D38" s="78"/>
      <c r="E38" s="69"/>
    </row>
    <row r="39" spans="2:5" ht="37.5">
      <c r="B39" s="87"/>
      <c r="C39" s="71" t="s">
        <v>52</v>
      </c>
      <c r="D39" s="80" t="s">
        <v>53</v>
      </c>
      <c r="E39" s="69"/>
    </row>
    <row r="40" spans="2:5" ht="56.25">
      <c r="B40" s="87"/>
      <c r="C40" s="63" t="s">
        <v>54</v>
      </c>
      <c r="D40" s="64" t="s">
        <v>55</v>
      </c>
      <c r="E40" s="69"/>
    </row>
    <row r="41" spans="2:5" ht="18.75">
      <c r="B41" s="87"/>
      <c r="C41" s="65" t="s">
        <v>56</v>
      </c>
      <c r="D41" s="66" t="s">
        <v>57</v>
      </c>
      <c r="E41" s="69"/>
    </row>
    <row r="42" spans="2:5" ht="56.25">
      <c r="B42" s="87"/>
      <c r="C42" s="63" t="s">
        <v>29</v>
      </c>
      <c r="D42" s="64" t="s">
        <v>58</v>
      </c>
      <c r="E42" s="69"/>
    </row>
    <row r="43" spans="2:5" ht="56.25">
      <c r="B43" s="87"/>
      <c r="C43" s="67" t="s">
        <v>59</v>
      </c>
      <c r="D43" s="82" t="s">
        <v>60</v>
      </c>
      <c r="E43" s="69"/>
    </row>
    <row r="44" spans="2:5" ht="18.75">
      <c r="B44" s="87"/>
      <c r="C44" s="75"/>
      <c r="D44" s="78"/>
      <c r="E44" s="69"/>
    </row>
    <row r="45" spans="2:5" ht="112.5">
      <c r="B45" s="87"/>
      <c r="C45" s="71" t="s">
        <v>61</v>
      </c>
      <c r="D45" s="80" t="s">
        <v>62</v>
      </c>
      <c r="E45" s="69"/>
    </row>
    <row r="46" spans="2:5" ht="56.25">
      <c r="B46" s="87"/>
      <c r="C46" s="63" t="s">
        <v>63</v>
      </c>
      <c r="D46" s="64" t="s">
        <v>64</v>
      </c>
      <c r="E46" s="69"/>
    </row>
    <row r="47" spans="2:5" ht="18.75">
      <c r="B47" s="87"/>
      <c r="C47" s="65" t="s">
        <v>65</v>
      </c>
      <c r="D47" s="66" t="s">
        <v>57</v>
      </c>
      <c r="E47" s="69"/>
    </row>
    <row r="48" spans="2:5" ht="75">
      <c r="B48" s="87"/>
      <c r="C48" s="70" t="s">
        <v>29</v>
      </c>
      <c r="D48" s="83" t="s">
        <v>66</v>
      </c>
      <c r="E48" s="69"/>
    </row>
    <row r="49" spans="2:5" ht="18.75">
      <c r="B49" s="87"/>
      <c r="C49" s="75"/>
      <c r="D49" s="78"/>
      <c r="E49" s="69"/>
    </row>
    <row r="50" spans="2:5" ht="37.5">
      <c r="B50" s="87"/>
      <c r="C50" s="71" t="s">
        <v>67</v>
      </c>
      <c r="D50" s="80" t="s">
        <v>68</v>
      </c>
      <c r="E50" s="69"/>
    </row>
    <row r="51" spans="2:5" ht="37.5">
      <c r="B51" s="87"/>
      <c r="C51" s="95" t="s">
        <v>69</v>
      </c>
      <c r="D51" s="64" t="s">
        <v>70</v>
      </c>
      <c r="E51" s="69"/>
    </row>
    <row r="52" spans="2:5" ht="18.75">
      <c r="B52" s="87"/>
      <c r="C52" s="65" t="s">
        <v>71</v>
      </c>
      <c r="D52" s="66" t="s">
        <v>57</v>
      </c>
      <c r="E52" s="69"/>
    </row>
    <row r="53" spans="2:5" ht="58.5" customHeight="1">
      <c r="B53" s="87"/>
      <c r="C53" s="70" t="s">
        <v>29</v>
      </c>
      <c r="D53" s="83" t="s">
        <v>50</v>
      </c>
      <c r="E53" s="69"/>
    </row>
    <row r="54" spans="2:5" ht="18.75">
      <c r="B54" s="87"/>
      <c r="C54" s="75"/>
      <c r="D54" s="78"/>
      <c r="E54" s="69"/>
    </row>
    <row r="55" spans="2:5" ht="93.75">
      <c r="B55" s="87"/>
      <c r="C55" s="71" t="s">
        <v>72</v>
      </c>
      <c r="D55" s="80" t="s">
        <v>73</v>
      </c>
      <c r="E55" s="69"/>
    </row>
    <row r="56" spans="2:5" ht="18.75">
      <c r="B56" s="87"/>
      <c r="C56" s="95" t="s">
        <v>74</v>
      </c>
      <c r="D56" s="64" t="s">
        <v>75</v>
      </c>
      <c r="E56" s="69"/>
    </row>
    <row r="57" spans="2:5" ht="18.75">
      <c r="B57" s="87"/>
      <c r="C57" s="65" t="s">
        <v>76</v>
      </c>
      <c r="D57" s="66" t="s">
        <v>57</v>
      </c>
      <c r="E57" s="69"/>
    </row>
    <row r="58" spans="2:5" ht="56.25">
      <c r="B58" s="87"/>
      <c r="C58" s="70" t="s">
        <v>29</v>
      </c>
      <c r="D58" s="83" t="s">
        <v>50</v>
      </c>
      <c r="E58" s="69"/>
    </row>
    <row r="59" spans="2:5" ht="18.75">
      <c r="B59" s="87"/>
      <c r="C59" s="75"/>
      <c r="D59" s="78"/>
      <c r="E59" s="69"/>
    </row>
    <row r="60" spans="2:5" ht="18.75">
      <c r="B60" s="87"/>
      <c r="C60" s="71" t="s">
        <v>77</v>
      </c>
      <c r="D60" s="80" t="s">
        <v>78</v>
      </c>
      <c r="E60" s="69"/>
    </row>
    <row r="61" spans="2:5" ht="18.75">
      <c r="B61" s="87"/>
      <c r="C61" s="95" t="s">
        <v>79</v>
      </c>
      <c r="D61" s="64" t="s">
        <v>80</v>
      </c>
      <c r="E61" s="69"/>
    </row>
    <row r="62" spans="2:5" ht="18.75">
      <c r="B62" s="87"/>
      <c r="C62" s="65" t="s">
        <v>81</v>
      </c>
      <c r="D62" s="66" t="s">
        <v>57</v>
      </c>
      <c r="E62" s="69"/>
    </row>
    <row r="63" spans="2:5" ht="56.25">
      <c r="B63" s="87"/>
      <c r="C63" s="70" t="s">
        <v>29</v>
      </c>
      <c r="D63" s="83" t="s">
        <v>50</v>
      </c>
      <c r="E63" s="69"/>
    </row>
    <row r="64" spans="2:5" ht="18.75">
      <c r="B64" s="87"/>
      <c r="C64" s="75"/>
      <c r="D64" s="78"/>
      <c r="E64" s="69"/>
    </row>
    <row r="65" spans="2:5" ht="18.75">
      <c r="B65" s="87"/>
      <c r="C65" s="72" t="s">
        <v>82</v>
      </c>
      <c r="D65" s="84" t="s">
        <v>83</v>
      </c>
      <c r="E65" s="69"/>
    </row>
    <row r="66" spans="2:5" ht="19.5" thickBot="1">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c r="A1" s="221" t="s">
        <v>84</v>
      </c>
      <c r="B1" s="221"/>
      <c r="C1" s="221"/>
      <c r="D1" s="221"/>
      <c r="E1" s="221"/>
      <c r="F1" s="221"/>
      <c r="G1" s="221"/>
      <c r="H1" s="221"/>
      <c r="I1" s="221"/>
      <c r="J1" s="221"/>
      <c r="K1" s="221"/>
    </row>
    <row r="2" spans="1:11" ht="20.25">
      <c r="A2" s="222" t="s">
        <v>85</v>
      </c>
      <c r="B2" s="223"/>
      <c r="C2" s="223"/>
      <c r="D2" s="223"/>
      <c r="E2" s="223"/>
      <c r="F2" s="223"/>
      <c r="G2" s="223"/>
      <c r="H2" s="223"/>
      <c r="I2" s="223"/>
      <c r="J2" s="223"/>
      <c r="K2" s="223"/>
    </row>
    <row r="3" spans="1:11" ht="69" customHeight="1">
      <c r="A3" s="224" t="s">
        <v>86</v>
      </c>
      <c r="B3" s="225"/>
      <c r="C3" s="225"/>
      <c r="D3" s="225"/>
      <c r="E3" s="225"/>
      <c r="F3" s="225"/>
      <c r="G3" s="225"/>
      <c r="H3" s="225"/>
      <c r="I3" s="225"/>
      <c r="J3" s="225"/>
      <c r="K3" s="225"/>
    </row>
    <row r="4" spans="1:11" ht="15.75">
      <c r="A4" s="102"/>
      <c r="B4" s="102"/>
      <c r="C4" s="102"/>
      <c r="D4" s="102"/>
      <c r="E4" s="102"/>
      <c r="F4" s="102"/>
      <c r="G4" s="102"/>
      <c r="H4" s="102"/>
      <c r="I4" s="102"/>
      <c r="J4" s="102"/>
      <c r="K4" s="102"/>
    </row>
    <row r="5" spans="1:11" ht="18.75" thickBot="1">
      <c r="A5" s="2"/>
      <c r="B5" s="1"/>
      <c r="C5" s="226" t="s">
        <v>87</v>
      </c>
      <c r="D5" s="227"/>
      <c r="E5" s="227"/>
      <c r="F5" s="227"/>
      <c r="G5" s="227"/>
      <c r="H5" s="227"/>
      <c r="I5" s="227"/>
      <c r="J5" s="227"/>
      <c r="K5" s="3" t="s">
        <v>88</v>
      </c>
    </row>
    <row r="6" spans="1:11" ht="105.75" thickBot="1">
      <c r="A6" s="228" t="s">
        <v>89</v>
      </c>
      <c r="B6" s="60" t="s">
        <v>90</v>
      </c>
      <c r="C6" s="231"/>
      <c r="D6" s="232"/>
      <c r="E6" s="232"/>
      <c r="F6" s="232"/>
      <c r="G6" s="232"/>
      <c r="H6" s="232"/>
      <c r="I6" s="232"/>
      <c r="J6" s="233"/>
      <c r="K6" s="234"/>
    </row>
    <row r="7" spans="1:11" ht="60.75" thickBot="1">
      <c r="A7" s="229"/>
      <c r="B7" s="60" t="s">
        <v>91</v>
      </c>
      <c r="C7" s="231"/>
      <c r="D7" s="232"/>
      <c r="E7" s="232"/>
      <c r="F7" s="232"/>
      <c r="G7" s="232"/>
      <c r="H7" s="232"/>
      <c r="I7" s="232"/>
      <c r="J7" s="233"/>
      <c r="K7" s="235"/>
    </row>
    <row r="8" spans="1:11" ht="30.75" thickBot="1">
      <c r="A8" s="229"/>
      <c r="B8" s="60" t="s">
        <v>92</v>
      </c>
      <c r="C8" s="237"/>
      <c r="D8" s="238"/>
      <c r="E8" s="238"/>
      <c r="F8" s="238"/>
      <c r="G8" s="238"/>
      <c r="H8" s="238"/>
      <c r="I8" s="238"/>
      <c r="J8" s="239"/>
      <c r="K8" s="235"/>
    </row>
    <row r="9" spans="1:11" ht="30.75" thickBot="1">
      <c r="A9" s="229"/>
      <c r="B9" s="60" t="s">
        <v>93</v>
      </c>
      <c r="C9" s="240"/>
      <c r="D9" s="241"/>
      <c r="E9" s="241"/>
      <c r="F9" s="241"/>
      <c r="G9" s="241"/>
      <c r="H9" s="241"/>
      <c r="I9" s="241"/>
      <c r="J9" s="242"/>
      <c r="K9" s="235"/>
    </row>
    <row r="10" spans="1:11" ht="30.75" thickBot="1">
      <c r="A10" s="229"/>
      <c r="B10" s="60" t="s">
        <v>94</v>
      </c>
      <c r="C10" s="243"/>
      <c r="D10" s="244"/>
      <c r="E10" s="244"/>
      <c r="F10" s="244"/>
      <c r="G10" s="244"/>
      <c r="H10" s="244"/>
      <c r="I10" s="244"/>
      <c r="J10" s="245"/>
      <c r="K10" s="235"/>
    </row>
    <row r="11" spans="1:11" ht="45.75" thickBot="1">
      <c r="A11" s="229"/>
      <c r="B11" s="61" t="s">
        <v>95</v>
      </c>
      <c r="C11" s="240"/>
      <c r="D11" s="241"/>
      <c r="E11" s="241"/>
      <c r="F11" s="241"/>
      <c r="G11" s="241"/>
      <c r="H11" s="241"/>
      <c r="I11" s="241"/>
      <c r="J11" s="242"/>
      <c r="K11" s="235"/>
    </row>
    <row r="12" spans="1:11" ht="30.75" thickBot="1">
      <c r="A12" s="229"/>
      <c r="B12" s="61" t="s">
        <v>96</v>
      </c>
      <c r="C12" s="240"/>
      <c r="D12" s="241"/>
      <c r="E12" s="241"/>
      <c r="F12" s="241"/>
      <c r="G12" s="241"/>
      <c r="H12" s="241"/>
      <c r="I12" s="241"/>
      <c r="J12" s="242"/>
      <c r="K12" s="235"/>
    </row>
    <row r="13" spans="1:11" ht="15.75" thickBot="1">
      <c r="A13" s="230"/>
      <c r="B13" s="61" t="s">
        <v>97</v>
      </c>
      <c r="C13" s="246" t="s">
        <v>98</v>
      </c>
      <c r="D13" s="247"/>
      <c r="E13" s="247"/>
      <c r="F13" s="247"/>
      <c r="G13" s="247"/>
      <c r="H13" s="247"/>
      <c r="I13" s="247"/>
      <c r="J13" s="248"/>
      <c r="K13" s="236"/>
    </row>
    <row r="14" spans="1:11" ht="15.75" thickBot="1">
      <c r="A14" s="20" t="s">
        <v>99</v>
      </c>
      <c r="B14" s="203" t="s">
        <v>100</v>
      </c>
      <c r="C14" s="204"/>
      <c r="D14" s="204"/>
      <c r="E14" s="204"/>
      <c r="F14" s="204"/>
      <c r="G14" s="204"/>
      <c r="H14" s="204"/>
      <c r="I14" s="204"/>
      <c r="J14" s="204"/>
      <c r="K14" s="21" t="s">
        <v>101</v>
      </c>
    </row>
    <row r="15" spans="1:11" ht="128.25">
      <c r="A15" s="108" t="s">
        <v>15</v>
      </c>
      <c r="B15" s="16" t="s">
        <v>102</v>
      </c>
      <c r="C15" s="190" t="s">
        <v>103</v>
      </c>
      <c r="D15" s="190"/>
      <c r="E15" s="190" t="s">
        <v>104</v>
      </c>
      <c r="F15" s="190"/>
      <c r="G15" s="103" t="s">
        <v>105</v>
      </c>
      <c r="H15" s="103" t="s">
        <v>106</v>
      </c>
      <c r="I15" s="103" t="s">
        <v>107</v>
      </c>
      <c r="J15" s="99" t="s">
        <v>108</v>
      </c>
      <c r="K15" s="206">
        <f>I27</f>
        <v>172500</v>
      </c>
    </row>
    <row r="16" spans="1:11">
      <c r="A16" s="108"/>
      <c r="B16" s="17">
        <v>1</v>
      </c>
      <c r="C16" s="209" t="s">
        <v>109</v>
      </c>
      <c r="D16" s="210"/>
      <c r="E16" s="211">
        <v>55000</v>
      </c>
      <c r="F16" s="212"/>
      <c r="G16" s="13">
        <v>1</v>
      </c>
      <c r="H16" s="34">
        <v>18</v>
      </c>
      <c r="I16" s="18">
        <f>E16*G16/12*H16</f>
        <v>82500</v>
      </c>
      <c r="J16" s="54" t="s">
        <v>110</v>
      </c>
      <c r="K16" s="207"/>
    </row>
    <row r="17" spans="1:11">
      <c r="A17" s="108"/>
      <c r="B17" s="17">
        <v>2</v>
      </c>
      <c r="C17" s="213" t="s">
        <v>111</v>
      </c>
      <c r="D17" s="213"/>
      <c r="E17" s="214">
        <v>60000</v>
      </c>
      <c r="F17" s="214"/>
      <c r="G17" s="13">
        <v>1</v>
      </c>
      <c r="H17" s="34">
        <v>18</v>
      </c>
      <c r="I17" s="18">
        <f t="shared" ref="I17:I26" si="0">E17*G17/12*H17</f>
        <v>90000</v>
      </c>
      <c r="J17" s="54" t="s">
        <v>110</v>
      </c>
      <c r="K17" s="207"/>
    </row>
    <row r="18" spans="1:11">
      <c r="A18" s="108"/>
      <c r="B18" s="17">
        <v>3</v>
      </c>
      <c r="C18" s="215"/>
      <c r="D18" s="215"/>
      <c r="E18" s="205"/>
      <c r="F18" s="205"/>
      <c r="G18" s="50"/>
      <c r="H18" s="51"/>
      <c r="I18" s="18">
        <f t="shared" si="0"/>
        <v>0</v>
      </c>
      <c r="J18" s="54"/>
      <c r="K18" s="207"/>
    </row>
    <row r="19" spans="1:11">
      <c r="A19" s="108"/>
      <c r="B19" s="17">
        <v>4</v>
      </c>
      <c r="C19" s="215"/>
      <c r="D19" s="215"/>
      <c r="E19" s="205"/>
      <c r="F19" s="205"/>
      <c r="G19" s="50"/>
      <c r="H19" s="51"/>
      <c r="I19" s="18">
        <f t="shared" si="0"/>
        <v>0</v>
      </c>
      <c r="J19" s="54"/>
      <c r="K19" s="207"/>
    </row>
    <row r="20" spans="1:11">
      <c r="A20" s="108"/>
      <c r="B20" s="17">
        <v>5</v>
      </c>
      <c r="C20" s="215"/>
      <c r="D20" s="215"/>
      <c r="E20" s="205"/>
      <c r="F20" s="205"/>
      <c r="G20" s="50"/>
      <c r="H20" s="51"/>
      <c r="I20" s="18">
        <f t="shared" si="0"/>
        <v>0</v>
      </c>
      <c r="J20" s="54"/>
      <c r="K20" s="207"/>
    </row>
    <row r="21" spans="1:11">
      <c r="A21" s="108"/>
      <c r="B21" s="17">
        <v>6</v>
      </c>
      <c r="C21" s="201"/>
      <c r="D21" s="202"/>
      <c r="E21" s="199"/>
      <c r="F21" s="200"/>
      <c r="G21" s="49"/>
      <c r="H21" s="52"/>
      <c r="I21" s="18">
        <f t="shared" si="0"/>
        <v>0</v>
      </c>
      <c r="J21" s="55"/>
      <c r="K21" s="207"/>
    </row>
    <row r="22" spans="1:11">
      <c r="A22" s="108"/>
      <c r="B22" s="17">
        <v>7</v>
      </c>
      <c r="C22" s="201"/>
      <c r="D22" s="202"/>
      <c r="E22" s="199"/>
      <c r="F22" s="200"/>
      <c r="G22" s="49"/>
      <c r="H22" s="52"/>
      <c r="I22" s="18">
        <f t="shared" si="0"/>
        <v>0</v>
      </c>
      <c r="J22" s="55"/>
      <c r="K22" s="207"/>
    </row>
    <row r="23" spans="1:11">
      <c r="A23" s="108"/>
      <c r="B23" s="17">
        <v>8</v>
      </c>
      <c r="C23" s="201"/>
      <c r="D23" s="202"/>
      <c r="E23" s="199"/>
      <c r="F23" s="200"/>
      <c r="G23" s="49"/>
      <c r="H23" s="52"/>
      <c r="I23" s="18">
        <f t="shared" si="0"/>
        <v>0</v>
      </c>
      <c r="J23" s="55"/>
      <c r="K23" s="207"/>
    </row>
    <row r="24" spans="1:11">
      <c r="A24" s="108"/>
      <c r="B24" s="17">
        <v>9</v>
      </c>
      <c r="C24" s="201"/>
      <c r="D24" s="202"/>
      <c r="E24" s="199"/>
      <c r="F24" s="200"/>
      <c r="G24" s="49"/>
      <c r="H24" s="52"/>
      <c r="I24" s="18">
        <f t="shared" si="0"/>
        <v>0</v>
      </c>
      <c r="J24" s="55"/>
      <c r="K24" s="207"/>
    </row>
    <row r="25" spans="1:11">
      <c r="A25" s="108"/>
      <c r="B25" s="17">
        <v>10</v>
      </c>
      <c r="C25" s="201"/>
      <c r="D25" s="202"/>
      <c r="E25" s="199"/>
      <c r="F25" s="200"/>
      <c r="G25" s="49"/>
      <c r="H25" s="52"/>
      <c r="I25" s="18">
        <f t="shared" si="0"/>
        <v>0</v>
      </c>
      <c r="J25" s="55"/>
      <c r="K25" s="207"/>
    </row>
    <row r="26" spans="1:11">
      <c r="A26" s="108"/>
      <c r="B26" s="17"/>
      <c r="C26" s="201"/>
      <c r="D26" s="202"/>
      <c r="E26" s="199"/>
      <c r="F26" s="200"/>
      <c r="G26" s="49"/>
      <c r="H26" s="52"/>
      <c r="I26" s="18">
        <f t="shared" si="0"/>
        <v>0</v>
      </c>
      <c r="J26" s="56"/>
      <c r="K26" s="207"/>
    </row>
    <row r="27" spans="1:11">
      <c r="A27" s="108"/>
      <c r="B27" s="216" t="s">
        <v>112</v>
      </c>
      <c r="C27" s="217"/>
      <c r="D27" s="217"/>
      <c r="E27" s="217"/>
      <c r="F27" s="217"/>
      <c r="G27" s="217"/>
      <c r="H27" s="217"/>
      <c r="I27" s="19">
        <f>SUM(I16:I26)</f>
        <v>172500</v>
      </c>
      <c r="J27" s="57"/>
      <c r="K27" s="207"/>
    </row>
    <row r="28" spans="1:11" ht="66.75" thickBot="1">
      <c r="A28" s="108"/>
      <c r="B28" s="38" t="s">
        <v>113</v>
      </c>
      <c r="C28" s="218" t="s">
        <v>114</v>
      </c>
      <c r="D28" s="219"/>
      <c r="E28" s="219"/>
      <c r="F28" s="219"/>
      <c r="G28" s="219"/>
      <c r="H28" s="219"/>
      <c r="I28" s="219"/>
      <c r="J28" s="220"/>
      <c r="K28" s="208"/>
    </row>
    <row r="29" spans="1:11" ht="128.25">
      <c r="A29" s="187" t="s">
        <v>115</v>
      </c>
      <c r="B29" s="16" t="s">
        <v>102</v>
      </c>
      <c r="C29" s="190" t="s">
        <v>116</v>
      </c>
      <c r="D29" s="190"/>
      <c r="E29" s="190" t="s">
        <v>117</v>
      </c>
      <c r="F29" s="190"/>
      <c r="G29" s="103" t="s">
        <v>118</v>
      </c>
      <c r="H29" s="103" t="s">
        <v>39</v>
      </c>
      <c r="I29" s="103" t="s">
        <v>119</v>
      </c>
      <c r="J29" s="98" t="s">
        <v>108</v>
      </c>
      <c r="K29" s="183">
        <f>I40</f>
        <v>34500</v>
      </c>
    </row>
    <row r="30" spans="1:11">
      <c r="A30" s="188"/>
      <c r="B30" s="22">
        <v>1</v>
      </c>
      <c r="C30" s="192">
        <f t="shared" ref="C30:C39" si="1">I16</f>
        <v>82500</v>
      </c>
      <c r="D30" s="192"/>
      <c r="E30" s="193"/>
      <c r="F30" s="193"/>
      <c r="G30" s="23">
        <v>0.2</v>
      </c>
      <c r="H30" s="24" t="s">
        <v>39</v>
      </c>
      <c r="I30" s="44">
        <f>(C30*G30)+E30</f>
        <v>16500</v>
      </c>
      <c r="J30" s="47"/>
      <c r="K30" s="184"/>
    </row>
    <row r="31" spans="1:11">
      <c r="A31" s="188"/>
      <c r="B31" s="22">
        <v>2</v>
      </c>
      <c r="C31" s="192">
        <f t="shared" si="1"/>
        <v>90000</v>
      </c>
      <c r="D31" s="192"/>
      <c r="E31" s="193"/>
      <c r="F31" s="193"/>
      <c r="G31" s="23">
        <v>0.2</v>
      </c>
      <c r="H31" s="24" t="s">
        <v>39</v>
      </c>
      <c r="I31" s="44">
        <f t="shared" ref="I31:I39" si="2">(C31*G31)+E31</f>
        <v>18000</v>
      </c>
      <c r="J31" s="47"/>
      <c r="K31" s="184"/>
    </row>
    <row r="32" spans="1:11">
      <c r="A32" s="188"/>
      <c r="B32" s="22">
        <v>3</v>
      </c>
      <c r="C32" s="192">
        <f t="shared" si="1"/>
        <v>0</v>
      </c>
      <c r="D32" s="192"/>
      <c r="E32" s="193"/>
      <c r="F32" s="193"/>
      <c r="G32" s="23"/>
      <c r="H32" s="24" t="s">
        <v>39</v>
      </c>
      <c r="I32" s="44">
        <f t="shared" si="2"/>
        <v>0</v>
      </c>
      <c r="J32" s="47"/>
      <c r="K32" s="184"/>
    </row>
    <row r="33" spans="1:11">
      <c r="A33" s="188"/>
      <c r="B33" s="22">
        <v>4</v>
      </c>
      <c r="C33" s="192">
        <f t="shared" si="1"/>
        <v>0</v>
      </c>
      <c r="D33" s="192"/>
      <c r="E33" s="193"/>
      <c r="F33" s="193"/>
      <c r="G33" s="23"/>
      <c r="H33" s="24" t="s">
        <v>39</v>
      </c>
      <c r="I33" s="44">
        <f t="shared" si="2"/>
        <v>0</v>
      </c>
      <c r="J33" s="47"/>
      <c r="K33" s="184"/>
    </row>
    <row r="34" spans="1:11">
      <c r="A34" s="188"/>
      <c r="B34" s="22">
        <v>5</v>
      </c>
      <c r="C34" s="192">
        <f t="shared" si="1"/>
        <v>0</v>
      </c>
      <c r="D34" s="192"/>
      <c r="E34" s="193"/>
      <c r="F34" s="193"/>
      <c r="G34" s="23"/>
      <c r="H34" s="24" t="s">
        <v>39</v>
      </c>
      <c r="I34" s="44">
        <f t="shared" si="2"/>
        <v>0</v>
      </c>
      <c r="J34" s="47"/>
      <c r="K34" s="184"/>
    </row>
    <row r="35" spans="1:11">
      <c r="A35" s="188"/>
      <c r="B35" s="22">
        <v>6</v>
      </c>
      <c r="C35" s="198">
        <f t="shared" si="1"/>
        <v>0</v>
      </c>
      <c r="D35" s="198"/>
      <c r="E35" s="193"/>
      <c r="F35" s="193"/>
      <c r="G35" s="23"/>
      <c r="H35" s="24" t="s">
        <v>39</v>
      </c>
      <c r="I35" s="44">
        <f t="shared" si="2"/>
        <v>0</v>
      </c>
      <c r="J35" s="25"/>
      <c r="K35" s="184"/>
    </row>
    <row r="36" spans="1:11">
      <c r="A36" s="188"/>
      <c r="B36" s="22">
        <v>7</v>
      </c>
      <c r="C36" s="198">
        <f t="shared" si="1"/>
        <v>0</v>
      </c>
      <c r="D36" s="198"/>
      <c r="E36" s="193"/>
      <c r="F36" s="193"/>
      <c r="G36" s="23"/>
      <c r="H36" s="24" t="s">
        <v>39</v>
      </c>
      <c r="I36" s="44">
        <f t="shared" si="2"/>
        <v>0</v>
      </c>
      <c r="J36" s="25"/>
      <c r="K36" s="184"/>
    </row>
    <row r="37" spans="1:11">
      <c r="A37" s="188"/>
      <c r="B37" s="22">
        <v>8</v>
      </c>
      <c r="C37" s="198">
        <f t="shared" si="1"/>
        <v>0</v>
      </c>
      <c r="D37" s="198"/>
      <c r="E37" s="193"/>
      <c r="F37" s="193"/>
      <c r="G37" s="23"/>
      <c r="H37" s="24" t="s">
        <v>39</v>
      </c>
      <c r="I37" s="44">
        <f t="shared" si="2"/>
        <v>0</v>
      </c>
      <c r="J37" s="25"/>
      <c r="K37" s="184"/>
    </row>
    <row r="38" spans="1:11">
      <c r="A38" s="188"/>
      <c r="B38" s="22">
        <v>9</v>
      </c>
      <c r="C38" s="198">
        <f t="shared" si="1"/>
        <v>0</v>
      </c>
      <c r="D38" s="198"/>
      <c r="E38" s="193"/>
      <c r="F38" s="193"/>
      <c r="G38" s="23"/>
      <c r="H38" s="24" t="s">
        <v>39</v>
      </c>
      <c r="I38" s="44">
        <f t="shared" si="2"/>
        <v>0</v>
      </c>
      <c r="J38" s="25"/>
      <c r="K38" s="184"/>
    </row>
    <row r="39" spans="1:11">
      <c r="A39" s="188"/>
      <c r="B39" s="22">
        <v>10</v>
      </c>
      <c r="C39" s="198">
        <f t="shared" si="1"/>
        <v>0</v>
      </c>
      <c r="D39" s="198"/>
      <c r="E39" s="193"/>
      <c r="F39" s="193"/>
      <c r="G39" s="23"/>
      <c r="H39" s="24" t="s">
        <v>39</v>
      </c>
      <c r="I39" s="44">
        <f t="shared" si="2"/>
        <v>0</v>
      </c>
      <c r="J39" s="25"/>
      <c r="K39" s="184"/>
    </row>
    <row r="40" spans="1:11" ht="15.75" thickBot="1">
      <c r="A40" s="189"/>
      <c r="B40" s="181" t="s">
        <v>120</v>
      </c>
      <c r="C40" s="182"/>
      <c r="D40" s="182"/>
      <c r="E40" s="182"/>
      <c r="F40" s="182"/>
      <c r="G40" s="182"/>
      <c r="H40" s="182"/>
      <c r="I40" s="45">
        <f>SUM(I30:I39)</f>
        <v>34500</v>
      </c>
      <c r="J40" s="39"/>
      <c r="K40" s="191"/>
    </row>
    <row r="41" spans="1:11" ht="165">
      <c r="A41" s="164" t="s">
        <v>121</v>
      </c>
      <c r="B41" s="134" t="s">
        <v>122</v>
      </c>
      <c r="C41" s="135"/>
      <c r="D41" s="135"/>
      <c r="E41" s="135"/>
      <c r="F41" s="135"/>
      <c r="G41" s="135"/>
      <c r="H41" s="135"/>
      <c r="I41" s="26" t="s">
        <v>123</v>
      </c>
      <c r="J41" s="98" t="s">
        <v>124</v>
      </c>
      <c r="K41" s="183">
        <f>I46</f>
        <v>2800</v>
      </c>
    </row>
    <row r="42" spans="1:11">
      <c r="A42" s="165"/>
      <c r="B42" s="185" t="s">
        <v>125</v>
      </c>
      <c r="C42" s="186"/>
      <c r="D42" s="186"/>
      <c r="E42" s="186"/>
      <c r="F42" s="186"/>
      <c r="G42" s="186"/>
      <c r="H42" s="186"/>
      <c r="I42" s="14">
        <v>1200</v>
      </c>
      <c r="J42" s="46" t="s">
        <v>126</v>
      </c>
      <c r="K42" s="184"/>
    </row>
    <row r="43" spans="1:11">
      <c r="A43" s="165"/>
      <c r="B43" s="185" t="s">
        <v>127</v>
      </c>
      <c r="C43" s="186"/>
      <c r="D43" s="186"/>
      <c r="E43" s="186"/>
      <c r="F43" s="186"/>
      <c r="G43" s="186"/>
      <c r="H43" s="186"/>
      <c r="I43" s="14">
        <v>1600</v>
      </c>
      <c r="J43" s="46" t="s">
        <v>126</v>
      </c>
      <c r="K43" s="184"/>
    </row>
    <row r="44" spans="1:11">
      <c r="A44" s="165"/>
      <c r="B44" s="170"/>
      <c r="C44" s="171"/>
      <c r="D44" s="171"/>
      <c r="E44" s="171"/>
      <c r="F44" s="171"/>
      <c r="G44" s="171"/>
      <c r="H44" s="171"/>
      <c r="I44" s="27">
        <v>0</v>
      </c>
      <c r="J44" s="46"/>
      <c r="K44" s="184"/>
    </row>
    <row r="45" spans="1:11">
      <c r="A45" s="165"/>
      <c r="B45" s="170"/>
      <c r="C45" s="171"/>
      <c r="D45" s="171"/>
      <c r="E45" s="171"/>
      <c r="F45" s="171"/>
      <c r="G45" s="171"/>
      <c r="H45" s="171"/>
      <c r="I45" s="27">
        <v>0</v>
      </c>
      <c r="J45" s="46"/>
      <c r="K45" s="184"/>
    </row>
    <row r="46" spans="1:11" ht="15.75" thickBot="1">
      <c r="A46" s="165"/>
      <c r="B46" s="194" t="s">
        <v>128</v>
      </c>
      <c r="C46" s="195"/>
      <c r="D46" s="195"/>
      <c r="E46" s="195"/>
      <c r="F46" s="195"/>
      <c r="G46" s="195"/>
      <c r="H46" s="195"/>
      <c r="I46" s="100">
        <f>SUM(I42:I45)</f>
        <v>2800</v>
      </c>
      <c r="J46" s="101"/>
      <c r="K46" s="184"/>
    </row>
    <row r="47" spans="1:11" ht="46.5" customHeight="1" thickBot="1">
      <c r="A47" s="166"/>
      <c r="B47" s="58" t="s">
        <v>129</v>
      </c>
      <c r="C47" s="196" t="s">
        <v>130</v>
      </c>
      <c r="D47" s="197"/>
      <c r="E47" s="197"/>
      <c r="F47" s="197"/>
      <c r="G47" s="197"/>
      <c r="H47" s="197"/>
      <c r="I47" s="197"/>
      <c r="J47" s="197"/>
      <c r="K47" s="62"/>
    </row>
    <row r="48" spans="1:11" ht="100.5">
      <c r="A48" s="164" t="s">
        <v>131</v>
      </c>
      <c r="B48" s="134" t="s">
        <v>132</v>
      </c>
      <c r="C48" s="144"/>
      <c r="D48" s="144"/>
      <c r="E48" s="144"/>
      <c r="F48" s="144"/>
      <c r="G48" s="144"/>
      <c r="H48" s="144"/>
      <c r="I48" s="36" t="s">
        <v>133</v>
      </c>
      <c r="J48" s="96" t="s">
        <v>134</v>
      </c>
      <c r="K48" s="167">
        <f>I55</f>
        <v>50300</v>
      </c>
    </row>
    <row r="49" spans="1:11">
      <c r="A49" s="165"/>
      <c r="B49" s="170" t="s">
        <v>135</v>
      </c>
      <c r="C49" s="171"/>
      <c r="D49" s="171"/>
      <c r="E49" s="171"/>
      <c r="F49" s="171"/>
      <c r="G49" s="171"/>
      <c r="H49" s="171"/>
      <c r="I49" s="15">
        <v>50000</v>
      </c>
      <c r="J49" s="46" t="s">
        <v>126</v>
      </c>
      <c r="K49" s="168"/>
    </row>
    <row r="50" spans="1:11">
      <c r="A50" s="165"/>
      <c r="B50" s="172" t="s">
        <v>136</v>
      </c>
      <c r="C50" s="173"/>
      <c r="D50" s="173"/>
      <c r="E50" s="173"/>
      <c r="F50" s="173"/>
      <c r="G50" s="173"/>
      <c r="H50" s="174"/>
      <c r="I50" s="14">
        <v>300</v>
      </c>
      <c r="J50" s="46" t="s">
        <v>126</v>
      </c>
      <c r="K50" s="168"/>
    </row>
    <row r="51" spans="1:11">
      <c r="A51" s="165"/>
      <c r="B51" s="175"/>
      <c r="C51" s="176"/>
      <c r="D51" s="176"/>
      <c r="E51" s="176"/>
      <c r="F51" s="176"/>
      <c r="G51" s="176"/>
      <c r="H51" s="177"/>
      <c r="I51" s="28">
        <v>0</v>
      </c>
      <c r="J51" s="46"/>
      <c r="K51" s="168"/>
    </row>
    <row r="52" spans="1:11">
      <c r="A52" s="165"/>
      <c r="B52" s="149"/>
      <c r="C52" s="150"/>
      <c r="D52" s="150"/>
      <c r="E52" s="150"/>
      <c r="F52" s="150"/>
      <c r="G52" s="150"/>
      <c r="H52" s="151"/>
      <c r="I52" s="28">
        <v>0</v>
      </c>
      <c r="J52" s="46"/>
      <c r="K52" s="168"/>
    </row>
    <row r="53" spans="1:11">
      <c r="A53" s="165"/>
      <c r="B53" s="149"/>
      <c r="C53" s="150"/>
      <c r="D53" s="150"/>
      <c r="E53" s="150"/>
      <c r="F53" s="150"/>
      <c r="G53" s="150"/>
      <c r="H53" s="151"/>
      <c r="I53" s="28">
        <v>0</v>
      </c>
      <c r="J53" s="46"/>
      <c r="K53" s="168"/>
    </row>
    <row r="54" spans="1:11">
      <c r="A54" s="165"/>
      <c r="B54" s="170"/>
      <c r="C54" s="171"/>
      <c r="D54" s="171"/>
      <c r="E54" s="171"/>
      <c r="F54" s="171"/>
      <c r="G54" s="171"/>
      <c r="H54" s="171"/>
      <c r="I54" s="28">
        <v>0</v>
      </c>
      <c r="J54" s="46"/>
      <c r="K54" s="168"/>
    </row>
    <row r="55" spans="1:11" ht="15.75" thickBot="1">
      <c r="A55" s="142"/>
      <c r="B55" s="178" t="s">
        <v>137</v>
      </c>
      <c r="C55" s="153"/>
      <c r="D55" s="153"/>
      <c r="E55" s="153"/>
      <c r="F55" s="153"/>
      <c r="G55" s="153"/>
      <c r="H55" s="153"/>
      <c r="I55" s="35">
        <f>SUM(I49:I54)</f>
        <v>50300</v>
      </c>
      <c r="J55" s="43"/>
      <c r="K55" s="169"/>
    </row>
    <row r="56" spans="1:11" ht="45.75" thickBot="1">
      <c r="A56" s="166"/>
      <c r="B56" s="58" t="s">
        <v>138</v>
      </c>
      <c r="C56" s="179" t="s">
        <v>139</v>
      </c>
      <c r="D56" s="179"/>
      <c r="E56" s="179"/>
      <c r="F56" s="179"/>
      <c r="G56" s="179"/>
      <c r="H56" s="179"/>
      <c r="I56" s="179"/>
      <c r="J56" s="180"/>
      <c r="K56" s="104"/>
    </row>
    <row r="57" spans="1:11" ht="165">
      <c r="A57" s="141" t="s">
        <v>140</v>
      </c>
      <c r="B57" s="134" t="s">
        <v>141</v>
      </c>
      <c r="C57" s="144"/>
      <c r="D57" s="144"/>
      <c r="E57" s="144"/>
      <c r="F57" s="144"/>
      <c r="G57" s="144"/>
      <c r="H57" s="144"/>
      <c r="I57" s="36" t="s">
        <v>142</v>
      </c>
      <c r="J57" s="96" t="s">
        <v>124</v>
      </c>
      <c r="K57" s="145">
        <f>I62</f>
        <v>3000</v>
      </c>
    </row>
    <row r="58" spans="1:11" ht="25.5">
      <c r="A58" s="142"/>
      <c r="B58" s="149" t="s">
        <v>143</v>
      </c>
      <c r="C58" s="150"/>
      <c r="D58" s="150"/>
      <c r="E58" s="150"/>
      <c r="F58" s="150"/>
      <c r="G58" s="150"/>
      <c r="H58" s="151"/>
      <c r="I58" s="28">
        <v>1500</v>
      </c>
      <c r="J58" s="46" t="s">
        <v>144</v>
      </c>
      <c r="K58" s="146"/>
    </row>
    <row r="59" spans="1:11">
      <c r="A59" s="142"/>
      <c r="B59" s="149" t="s">
        <v>143</v>
      </c>
      <c r="C59" s="150"/>
      <c r="D59" s="150"/>
      <c r="E59" s="150"/>
      <c r="F59" s="150"/>
      <c r="G59" s="150"/>
      <c r="H59" s="151"/>
      <c r="I59" s="28">
        <v>1500</v>
      </c>
      <c r="J59" s="46" t="s">
        <v>145</v>
      </c>
      <c r="K59" s="146"/>
    </row>
    <row r="60" spans="1:11">
      <c r="A60" s="142"/>
      <c r="B60" s="149"/>
      <c r="C60" s="150"/>
      <c r="D60" s="150"/>
      <c r="E60" s="150"/>
      <c r="F60" s="150"/>
      <c r="G60" s="150"/>
      <c r="H60" s="151"/>
      <c r="I60" s="28">
        <v>0</v>
      </c>
      <c r="J60" s="46"/>
      <c r="K60" s="146"/>
    </row>
    <row r="61" spans="1:11">
      <c r="A61" s="142"/>
      <c r="B61" s="149"/>
      <c r="C61" s="150"/>
      <c r="D61" s="150"/>
      <c r="E61" s="150"/>
      <c r="F61" s="150"/>
      <c r="G61" s="150"/>
      <c r="H61" s="151"/>
      <c r="I61" s="28">
        <v>0</v>
      </c>
      <c r="J61" s="46"/>
      <c r="K61" s="147"/>
    </row>
    <row r="62" spans="1:11" ht="15.75" thickBot="1">
      <c r="A62" s="143"/>
      <c r="B62" s="152" t="s">
        <v>146</v>
      </c>
      <c r="C62" s="153"/>
      <c r="D62" s="153"/>
      <c r="E62" s="153"/>
      <c r="F62" s="153"/>
      <c r="G62" s="153"/>
      <c r="H62" s="153"/>
      <c r="I62" s="35">
        <f>SUM(I58:I61)</f>
        <v>3000</v>
      </c>
      <c r="J62" s="42"/>
      <c r="K62" s="148"/>
    </row>
    <row r="63" spans="1:11" ht="165">
      <c r="A63" s="108" t="s">
        <v>67</v>
      </c>
      <c r="B63" s="154" t="s">
        <v>147</v>
      </c>
      <c r="C63" s="155"/>
      <c r="D63" s="155"/>
      <c r="E63" s="155"/>
      <c r="F63" s="155"/>
      <c r="G63" s="155"/>
      <c r="H63" s="155"/>
      <c r="I63" s="29" t="s">
        <v>148</v>
      </c>
      <c r="J63" s="97" t="s">
        <v>124</v>
      </c>
      <c r="K63" s="156">
        <f>I71</f>
        <v>1000</v>
      </c>
    </row>
    <row r="64" spans="1:11">
      <c r="A64" s="108"/>
      <c r="B64" s="157" t="s">
        <v>149</v>
      </c>
      <c r="C64" s="158"/>
      <c r="D64" s="158"/>
      <c r="E64" s="158"/>
      <c r="F64" s="158"/>
      <c r="G64" s="158"/>
      <c r="H64" s="158"/>
      <c r="I64" s="30">
        <v>1000</v>
      </c>
      <c r="J64" s="46" t="s">
        <v>110</v>
      </c>
      <c r="K64" s="137"/>
    </row>
    <row r="65" spans="1:11">
      <c r="A65" s="108"/>
      <c r="B65" s="157"/>
      <c r="C65" s="158"/>
      <c r="D65" s="158"/>
      <c r="E65" s="158"/>
      <c r="F65" s="158"/>
      <c r="G65" s="158"/>
      <c r="H65" s="158"/>
      <c r="I65" s="30">
        <v>0</v>
      </c>
      <c r="J65" s="46"/>
      <c r="K65" s="137"/>
    </row>
    <row r="66" spans="1:11">
      <c r="A66" s="108"/>
      <c r="B66" s="157"/>
      <c r="C66" s="158"/>
      <c r="D66" s="158"/>
      <c r="E66" s="158"/>
      <c r="F66" s="158"/>
      <c r="G66" s="158"/>
      <c r="H66" s="158"/>
      <c r="I66" s="30">
        <v>0</v>
      </c>
      <c r="J66" s="46"/>
      <c r="K66" s="137"/>
    </row>
    <row r="67" spans="1:11">
      <c r="A67" s="108"/>
      <c r="B67" s="157"/>
      <c r="C67" s="158"/>
      <c r="D67" s="158"/>
      <c r="E67" s="158"/>
      <c r="F67" s="158"/>
      <c r="G67" s="158"/>
      <c r="H67" s="158"/>
      <c r="I67" s="30">
        <v>0</v>
      </c>
      <c r="J67" s="46"/>
      <c r="K67" s="137"/>
    </row>
    <row r="68" spans="1:11">
      <c r="A68" s="108"/>
      <c r="B68" s="159"/>
      <c r="C68" s="160"/>
      <c r="D68" s="160"/>
      <c r="E68" s="160"/>
      <c r="F68" s="160"/>
      <c r="G68" s="160"/>
      <c r="H68" s="161"/>
      <c r="I68" s="30">
        <v>0</v>
      </c>
      <c r="J68" s="46"/>
      <c r="K68" s="137"/>
    </row>
    <row r="69" spans="1:11">
      <c r="A69" s="108"/>
      <c r="B69" s="159"/>
      <c r="C69" s="160"/>
      <c r="D69" s="160"/>
      <c r="E69" s="160"/>
      <c r="F69" s="160"/>
      <c r="G69" s="160"/>
      <c r="H69" s="161"/>
      <c r="I69" s="30">
        <v>0</v>
      </c>
      <c r="J69" s="46"/>
      <c r="K69" s="137"/>
    </row>
    <row r="70" spans="1:11">
      <c r="A70" s="108"/>
      <c r="B70" s="157"/>
      <c r="C70" s="158"/>
      <c r="D70" s="158"/>
      <c r="E70" s="158"/>
      <c r="F70" s="158"/>
      <c r="G70" s="158"/>
      <c r="H70" s="158"/>
      <c r="I70" s="30">
        <v>0</v>
      </c>
      <c r="J70" s="46"/>
      <c r="K70" s="137"/>
    </row>
    <row r="71" spans="1:11" ht="15.75" thickBot="1">
      <c r="A71" s="108"/>
      <c r="B71" s="162" t="s">
        <v>150</v>
      </c>
      <c r="C71" s="163"/>
      <c r="D71" s="163"/>
      <c r="E71" s="163"/>
      <c r="F71" s="163"/>
      <c r="G71" s="163"/>
      <c r="H71" s="163"/>
      <c r="I71" s="31">
        <f>SUM(I64:I70)</f>
        <v>1000</v>
      </c>
      <c r="J71" s="41"/>
      <c r="K71" s="137"/>
    </row>
    <row r="72" spans="1:11" ht="165">
      <c r="A72" s="107" t="s">
        <v>151</v>
      </c>
      <c r="B72" s="134" t="s">
        <v>152</v>
      </c>
      <c r="C72" s="135"/>
      <c r="D72" s="135"/>
      <c r="E72" s="135"/>
      <c r="F72" s="135"/>
      <c r="G72" s="135"/>
      <c r="H72" s="135"/>
      <c r="I72" s="103" t="s">
        <v>153</v>
      </c>
      <c r="J72" s="97" t="s">
        <v>124</v>
      </c>
      <c r="K72" s="136">
        <f>I79</f>
        <v>3500</v>
      </c>
    </row>
    <row r="73" spans="1:11">
      <c r="A73" s="108"/>
      <c r="B73" s="118" t="s">
        <v>154</v>
      </c>
      <c r="C73" s="119"/>
      <c r="D73" s="119"/>
      <c r="E73" s="119"/>
      <c r="F73" s="119"/>
      <c r="G73" s="119"/>
      <c r="H73" s="119"/>
      <c r="I73" s="32">
        <v>1000</v>
      </c>
      <c r="J73" s="48" t="s">
        <v>145</v>
      </c>
      <c r="K73" s="137"/>
    </row>
    <row r="74" spans="1:11">
      <c r="A74" s="108"/>
      <c r="B74" s="118" t="s">
        <v>155</v>
      </c>
      <c r="C74" s="119"/>
      <c r="D74" s="119"/>
      <c r="E74" s="119"/>
      <c r="F74" s="119"/>
      <c r="G74" s="119"/>
      <c r="H74" s="119"/>
      <c r="I74" s="32">
        <v>2500</v>
      </c>
      <c r="J74" s="48" t="s">
        <v>145</v>
      </c>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ht="15.75" thickBot="1">
      <c r="A79" s="109"/>
      <c r="B79" s="139" t="s">
        <v>156</v>
      </c>
      <c r="C79" s="140"/>
      <c r="D79" s="140"/>
      <c r="E79" s="140"/>
      <c r="F79" s="140"/>
      <c r="G79" s="140"/>
      <c r="H79" s="140"/>
      <c r="I79" s="40">
        <f>SUM(I73:I78)</f>
        <v>3500</v>
      </c>
      <c r="J79" s="41"/>
      <c r="K79" s="138"/>
    </row>
    <row r="80" spans="1:11" ht="165">
      <c r="A80" s="107" t="s">
        <v>157</v>
      </c>
      <c r="B80" s="110" t="s">
        <v>158</v>
      </c>
      <c r="C80" s="111"/>
      <c r="D80" s="111"/>
      <c r="E80" s="111"/>
      <c r="F80" s="111"/>
      <c r="G80" s="111"/>
      <c r="H80" s="112"/>
      <c r="I80" s="103" t="s">
        <v>159</v>
      </c>
      <c r="J80" s="97" t="s">
        <v>124</v>
      </c>
      <c r="K80" s="113">
        <f>I88</f>
        <v>20700</v>
      </c>
    </row>
    <row r="81" spans="1:11" ht="28.5" customHeight="1">
      <c r="A81" s="108"/>
      <c r="B81" s="116" t="s">
        <v>160</v>
      </c>
      <c r="C81" s="117"/>
      <c r="D81" s="117"/>
      <c r="E81" s="117"/>
      <c r="F81" s="117"/>
      <c r="G81" s="117"/>
      <c r="H81" s="117"/>
      <c r="I81" s="32">
        <v>17000</v>
      </c>
      <c r="J81" s="48" t="s">
        <v>144</v>
      </c>
      <c r="K81" s="114"/>
    </row>
    <row r="82" spans="1:11" ht="35.25" customHeight="1">
      <c r="A82" s="108"/>
      <c r="B82" s="116" t="s">
        <v>161</v>
      </c>
      <c r="C82" s="117"/>
      <c r="D82" s="117"/>
      <c r="E82" s="117"/>
      <c r="F82" s="117"/>
      <c r="G82" s="117"/>
      <c r="H82" s="117"/>
      <c r="I82" s="32">
        <v>3700</v>
      </c>
      <c r="J82" s="48" t="s">
        <v>144</v>
      </c>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5.75" thickBot="1">
      <c r="A88" s="109"/>
      <c r="B88" s="128" t="s">
        <v>162</v>
      </c>
      <c r="C88" s="129"/>
      <c r="D88" s="129"/>
      <c r="E88" s="129"/>
      <c r="F88" s="129"/>
      <c r="G88" s="129"/>
      <c r="H88" s="129"/>
      <c r="I88" s="37">
        <f>SUM(I81:I87)</f>
        <v>20700</v>
      </c>
      <c r="J88" s="53"/>
      <c r="K88" s="115"/>
    </row>
    <row r="89" spans="1:11" ht="15.75" thickBot="1">
      <c r="A89" s="33" t="s">
        <v>82</v>
      </c>
      <c r="B89" s="130" t="s">
        <v>163</v>
      </c>
      <c r="C89" s="131"/>
      <c r="D89" s="131"/>
      <c r="E89" s="131"/>
      <c r="F89" s="131"/>
      <c r="G89" s="131"/>
      <c r="H89" s="131"/>
      <c r="I89" s="131"/>
      <c r="J89" s="132"/>
      <c r="K89" s="105">
        <f>SUM(K15:K88)</f>
        <v>288300</v>
      </c>
    </row>
    <row r="90" spans="1:11">
      <c r="A90" s="4"/>
      <c r="B90" s="5"/>
      <c r="C90" s="5"/>
      <c r="D90" s="5"/>
      <c r="E90" s="5"/>
      <c r="F90" s="5"/>
      <c r="G90" s="5"/>
      <c r="H90" s="5"/>
      <c r="I90" s="5"/>
      <c r="J90" s="5"/>
      <c r="K90" s="6"/>
    </row>
    <row r="91" spans="1:11" ht="18">
      <c r="A91" s="1"/>
      <c r="B91" s="1"/>
      <c r="C91" s="1"/>
      <c r="D91" s="1"/>
      <c r="E91" s="1"/>
      <c r="F91" s="1"/>
      <c r="G91" s="1"/>
      <c r="H91" s="1"/>
      <c r="I91" s="1"/>
      <c r="J91" s="1"/>
      <c r="K91" s="1"/>
    </row>
    <row r="92" spans="1:11" ht="18">
      <c r="A92" s="133" t="s">
        <v>164</v>
      </c>
      <c r="B92" s="133"/>
      <c r="C92" s="133"/>
      <c r="D92" s="133"/>
      <c r="E92" s="1"/>
      <c r="F92" s="1"/>
      <c r="G92" s="1"/>
      <c r="H92" s="1"/>
      <c r="I92" s="1"/>
      <c r="J92" s="1"/>
      <c r="K92" s="1"/>
    </row>
    <row r="93" spans="1:11" ht="18">
      <c r="A93" s="127" t="s">
        <v>126</v>
      </c>
      <c r="B93" s="127"/>
      <c r="C93" s="125">
        <f>SUMIFS($I$16:$I$88,$J$16:$J$88,$A93)</f>
        <v>53100</v>
      </c>
      <c r="D93" s="125"/>
      <c r="E93" s="1"/>
      <c r="F93" s="1"/>
      <c r="G93" s="1"/>
      <c r="H93" s="1"/>
      <c r="I93" s="1"/>
      <c r="J93" s="1"/>
      <c r="K93" s="1"/>
    </row>
    <row r="94" spans="1:11" ht="18">
      <c r="A94" s="127" t="s">
        <v>144</v>
      </c>
      <c r="B94" s="127"/>
      <c r="C94" s="125">
        <f t="shared" ref="C94:C95" si="3">SUMIFS($I$16:$I$88,$J$16:$J$88,$A94)</f>
        <v>22200</v>
      </c>
      <c r="D94" s="125"/>
      <c r="E94" s="1"/>
      <c r="F94" s="1"/>
      <c r="G94" s="1"/>
      <c r="H94" s="1"/>
      <c r="I94" s="1"/>
      <c r="J94" s="1"/>
      <c r="K94" s="1"/>
    </row>
    <row r="95" spans="1:11" ht="18">
      <c r="A95" s="127" t="s">
        <v>165</v>
      </c>
      <c r="B95" s="127"/>
      <c r="C95" s="125">
        <f t="shared" si="3"/>
        <v>173500</v>
      </c>
      <c r="D95" s="125"/>
      <c r="E95" s="1"/>
      <c r="F95" s="1"/>
      <c r="G95" s="1"/>
      <c r="H95" s="1"/>
      <c r="I95" s="1"/>
      <c r="J95" s="1"/>
      <c r="K95" s="1"/>
    </row>
    <row r="96" spans="1:11" ht="18">
      <c r="A96" s="127" t="s">
        <v>145</v>
      </c>
      <c r="B96" s="127"/>
      <c r="C96" s="125">
        <f>SUMIFS($I$16:$I$88,$J$16:$J$88,$A96)</f>
        <v>5000</v>
      </c>
      <c r="D96" s="125"/>
      <c r="E96" s="1"/>
      <c r="F96" s="1"/>
      <c r="G96" s="1"/>
      <c r="H96" s="1"/>
      <c r="I96" s="1"/>
      <c r="J96" s="1"/>
      <c r="K96" s="1"/>
    </row>
    <row r="97" spans="1:11" ht="18">
      <c r="A97" s="123" t="s">
        <v>166</v>
      </c>
      <c r="B97" s="124"/>
      <c r="C97" s="125">
        <f>K89</f>
        <v>288300</v>
      </c>
      <c r="D97" s="126"/>
      <c r="E97" s="1"/>
      <c r="F97" s="1"/>
      <c r="G97" s="1"/>
      <c r="H97" s="1"/>
      <c r="I97" s="1"/>
      <c r="J97" s="1"/>
      <c r="K97" s="1"/>
    </row>
  </sheetData>
  <mergeCells count="140">
    <mergeCell ref="A1:K1"/>
    <mergeCell ref="A2:K2"/>
    <mergeCell ref="A3:K3"/>
    <mergeCell ref="C5:J5"/>
    <mergeCell ref="A6:A13"/>
    <mergeCell ref="C6:J6"/>
    <mergeCell ref="K6:K13"/>
    <mergeCell ref="C7:J7"/>
    <mergeCell ref="C8:J8"/>
    <mergeCell ref="C9:J9"/>
    <mergeCell ref="C10:J10"/>
    <mergeCell ref="C11:J11"/>
    <mergeCell ref="C12:J12"/>
    <mergeCell ref="C13:J13"/>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A48:A56"/>
    <mergeCell ref="B48:H48"/>
    <mergeCell ref="K48:K55"/>
    <mergeCell ref="B49:H49"/>
    <mergeCell ref="B50:H50"/>
    <mergeCell ref="B51:H51"/>
    <mergeCell ref="B52:H52"/>
    <mergeCell ref="B53:H53"/>
    <mergeCell ref="B54:H54"/>
    <mergeCell ref="B55:H55"/>
    <mergeCell ref="C56:J56"/>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72:A79"/>
    <mergeCell ref="B72:H72"/>
    <mergeCell ref="K72:K79"/>
    <mergeCell ref="B73:H73"/>
    <mergeCell ref="B74:H74"/>
    <mergeCell ref="B75:H75"/>
    <mergeCell ref="B76:H76"/>
    <mergeCell ref="B77:H77"/>
    <mergeCell ref="B78:H78"/>
    <mergeCell ref="B79:H79"/>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7"/>
  <sheetViews>
    <sheetView tabSelected="1" topLeftCell="A41" zoomScaleNormal="100" workbookViewId="0">
      <selection activeCell="J48" sqref="J48"/>
    </sheetView>
  </sheetViews>
  <sheetFormatPr defaultColWidth="13.42578125" defaultRowHeight="18"/>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c r="A1" s="221" t="s">
        <v>84</v>
      </c>
      <c r="B1" s="221"/>
      <c r="C1" s="221"/>
      <c r="D1" s="221"/>
      <c r="E1" s="221"/>
      <c r="F1" s="221"/>
      <c r="G1" s="221"/>
      <c r="H1" s="221"/>
      <c r="I1" s="221"/>
      <c r="J1" s="221"/>
      <c r="K1" s="221"/>
    </row>
    <row r="2" spans="1:11" ht="23.45" customHeight="1">
      <c r="A2" s="222" t="s">
        <v>85</v>
      </c>
      <c r="B2" s="223"/>
      <c r="C2" s="223"/>
      <c r="D2" s="223"/>
      <c r="E2" s="223"/>
      <c r="F2" s="223"/>
      <c r="G2" s="223"/>
      <c r="H2" s="223"/>
      <c r="I2" s="223"/>
      <c r="J2" s="223"/>
      <c r="K2" s="223"/>
    </row>
    <row r="3" spans="1:11" ht="94.5" customHeight="1">
      <c r="A3" s="224" t="s">
        <v>86</v>
      </c>
      <c r="B3" s="225"/>
      <c r="C3" s="225"/>
      <c r="D3" s="225"/>
      <c r="E3" s="225"/>
      <c r="F3" s="225"/>
      <c r="G3" s="225"/>
      <c r="H3" s="225"/>
      <c r="I3" s="225"/>
      <c r="J3" s="225"/>
      <c r="K3" s="225"/>
    </row>
    <row r="4" spans="1:11" ht="7.5" customHeight="1">
      <c r="A4" s="102"/>
      <c r="B4" s="102"/>
      <c r="C4" s="102"/>
      <c r="D4" s="102"/>
      <c r="E4" s="102"/>
      <c r="F4" s="102"/>
      <c r="G4" s="102"/>
      <c r="H4" s="102"/>
      <c r="I4" s="102"/>
      <c r="J4" s="102"/>
      <c r="K4" s="102"/>
    </row>
    <row r="5" spans="1:11" ht="35.25" customHeight="1">
      <c r="A5" s="2"/>
      <c r="C5" s="226" t="s">
        <v>87</v>
      </c>
      <c r="D5" s="227"/>
      <c r="E5" s="227"/>
      <c r="F5" s="227"/>
      <c r="G5" s="227"/>
      <c r="H5" s="227"/>
      <c r="I5" s="227"/>
      <c r="J5" s="227"/>
      <c r="K5" s="3" t="s">
        <v>88</v>
      </c>
    </row>
    <row r="6" spans="1:11" ht="107.25" customHeight="1">
      <c r="A6" s="228" t="s">
        <v>89</v>
      </c>
      <c r="B6" s="60" t="s">
        <v>90</v>
      </c>
      <c r="C6" s="231"/>
      <c r="D6" s="232"/>
      <c r="E6" s="232"/>
      <c r="F6" s="232"/>
      <c r="G6" s="232"/>
      <c r="H6" s="232"/>
      <c r="I6" s="232"/>
      <c r="J6" s="233"/>
      <c r="K6" s="234"/>
    </row>
    <row r="7" spans="1:11" ht="45.75" customHeight="1">
      <c r="A7" s="229"/>
      <c r="B7" s="60" t="s">
        <v>91</v>
      </c>
      <c r="C7" s="231"/>
      <c r="D7" s="232"/>
      <c r="E7" s="232"/>
      <c r="F7" s="232"/>
      <c r="G7" s="232"/>
      <c r="H7" s="232"/>
      <c r="I7" s="232"/>
      <c r="J7" s="233"/>
      <c r="K7" s="235"/>
    </row>
    <row r="8" spans="1:11" ht="35.25" customHeight="1">
      <c r="A8" s="229"/>
      <c r="B8" s="60" t="s">
        <v>92</v>
      </c>
      <c r="C8" s="237"/>
      <c r="D8" s="238"/>
      <c r="E8" s="238"/>
      <c r="F8" s="238"/>
      <c r="G8" s="238"/>
      <c r="H8" s="238"/>
      <c r="I8" s="238"/>
      <c r="J8" s="239"/>
      <c r="K8" s="235"/>
    </row>
    <row r="9" spans="1:11" ht="34.5" customHeight="1">
      <c r="A9" s="229"/>
      <c r="B9" s="60" t="s">
        <v>93</v>
      </c>
      <c r="C9" s="240"/>
      <c r="D9" s="241"/>
      <c r="E9" s="241"/>
      <c r="F9" s="241"/>
      <c r="G9" s="241"/>
      <c r="H9" s="241"/>
      <c r="I9" s="241"/>
      <c r="J9" s="242"/>
      <c r="K9" s="235"/>
    </row>
    <row r="10" spans="1:11" ht="36.75" customHeight="1">
      <c r="A10" s="229"/>
      <c r="B10" s="60" t="s">
        <v>94</v>
      </c>
      <c r="C10" s="243"/>
      <c r="D10" s="244"/>
      <c r="E10" s="244"/>
      <c r="F10" s="244"/>
      <c r="G10" s="244"/>
      <c r="H10" s="244"/>
      <c r="I10" s="244"/>
      <c r="J10" s="245"/>
      <c r="K10" s="235"/>
    </row>
    <row r="11" spans="1:11" ht="48.75" customHeight="1">
      <c r="A11" s="229"/>
      <c r="B11" s="61" t="s">
        <v>95</v>
      </c>
      <c r="C11" s="240"/>
      <c r="D11" s="241"/>
      <c r="E11" s="241"/>
      <c r="F11" s="241"/>
      <c r="G11" s="241"/>
      <c r="H11" s="241"/>
      <c r="I11" s="241"/>
      <c r="J11" s="242"/>
      <c r="K11" s="235"/>
    </row>
    <row r="12" spans="1:11" ht="36" customHeight="1">
      <c r="A12" s="229"/>
      <c r="B12" s="61" t="s">
        <v>96</v>
      </c>
      <c r="C12" s="240"/>
      <c r="D12" s="241"/>
      <c r="E12" s="241"/>
      <c r="F12" s="241"/>
      <c r="G12" s="241"/>
      <c r="H12" s="241"/>
      <c r="I12" s="241"/>
      <c r="J12" s="242"/>
      <c r="K12" s="235"/>
    </row>
    <row r="13" spans="1:11" ht="30" customHeight="1">
      <c r="A13" s="230"/>
      <c r="B13" s="61" t="s">
        <v>97</v>
      </c>
      <c r="C13" s="246" t="s">
        <v>98</v>
      </c>
      <c r="D13" s="247"/>
      <c r="E13" s="247"/>
      <c r="F13" s="247"/>
      <c r="G13" s="247"/>
      <c r="H13" s="247"/>
      <c r="I13" s="247"/>
      <c r="J13" s="248"/>
      <c r="K13" s="236"/>
    </row>
    <row r="14" spans="1:11">
      <c r="A14" s="20" t="s">
        <v>99</v>
      </c>
      <c r="B14" s="203" t="s">
        <v>100</v>
      </c>
      <c r="C14" s="204"/>
      <c r="D14" s="204"/>
      <c r="E14" s="204"/>
      <c r="F14" s="204"/>
      <c r="G14" s="204"/>
      <c r="H14" s="204"/>
      <c r="I14" s="204"/>
      <c r="J14" s="204"/>
      <c r="K14" s="21" t="s">
        <v>101</v>
      </c>
    </row>
    <row r="15" spans="1:11" ht="137.25" customHeight="1">
      <c r="A15" s="108" t="s">
        <v>15</v>
      </c>
      <c r="B15" s="16" t="s">
        <v>102</v>
      </c>
      <c r="C15" s="190" t="s">
        <v>103</v>
      </c>
      <c r="D15" s="190"/>
      <c r="E15" s="190" t="s">
        <v>104</v>
      </c>
      <c r="F15" s="190"/>
      <c r="G15" s="103" t="s">
        <v>105</v>
      </c>
      <c r="H15" s="103" t="s">
        <v>106</v>
      </c>
      <c r="I15" s="103" t="s">
        <v>107</v>
      </c>
      <c r="J15" s="99" t="s">
        <v>108</v>
      </c>
      <c r="K15" s="206">
        <f>I27</f>
        <v>0</v>
      </c>
    </row>
    <row r="16" spans="1:11" ht="17.45" customHeight="1">
      <c r="A16" s="108"/>
      <c r="B16" s="17">
        <v>1</v>
      </c>
      <c r="C16" s="209"/>
      <c r="D16" s="210"/>
      <c r="E16" s="211"/>
      <c r="F16" s="212"/>
      <c r="G16" s="13"/>
      <c r="H16" s="34"/>
      <c r="I16" s="18">
        <f>E16*G16/12*H16</f>
        <v>0</v>
      </c>
      <c r="J16" s="54"/>
      <c r="K16" s="207"/>
    </row>
    <row r="17" spans="1:11" ht="17.45" customHeight="1">
      <c r="A17" s="108"/>
      <c r="B17" s="17">
        <v>2</v>
      </c>
      <c r="C17" s="213"/>
      <c r="D17" s="213"/>
      <c r="E17" s="214"/>
      <c r="F17" s="214"/>
      <c r="G17" s="13"/>
      <c r="H17" s="34"/>
      <c r="I17" s="18">
        <f t="shared" ref="I17:I26" si="0">E17*G17/12*H17</f>
        <v>0</v>
      </c>
      <c r="J17" s="54"/>
      <c r="K17" s="207"/>
    </row>
    <row r="18" spans="1:11" ht="17.45" customHeight="1">
      <c r="A18" s="108"/>
      <c r="B18" s="17">
        <v>3</v>
      </c>
      <c r="C18" s="215"/>
      <c r="D18" s="215"/>
      <c r="E18" s="205"/>
      <c r="F18" s="205"/>
      <c r="G18" s="50"/>
      <c r="H18" s="51"/>
      <c r="I18" s="18">
        <f t="shared" si="0"/>
        <v>0</v>
      </c>
      <c r="J18" s="54"/>
      <c r="K18" s="207"/>
    </row>
    <row r="19" spans="1:11" ht="17.45" customHeight="1">
      <c r="A19" s="108"/>
      <c r="B19" s="17">
        <v>4</v>
      </c>
      <c r="C19" s="215"/>
      <c r="D19" s="215"/>
      <c r="E19" s="205"/>
      <c r="F19" s="205"/>
      <c r="G19" s="50"/>
      <c r="H19" s="51"/>
      <c r="I19" s="18">
        <f t="shared" si="0"/>
        <v>0</v>
      </c>
      <c r="J19" s="54"/>
      <c r="K19" s="207"/>
    </row>
    <row r="20" spans="1:11" ht="17.45" customHeight="1">
      <c r="A20" s="108"/>
      <c r="B20" s="17">
        <v>5</v>
      </c>
      <c r="C20" s="215"/>
      <c r="D20" s="215"/>
      <c r="E20" s="205"/>
      <c r="F20" s="205"/>
      <c r="G20" s="50"/>
      <c r="H20" s="51"/>
      <c r="I20" s="18">
        <f t="shared" si="0"/>
        <v>0</v>
      </c>
      <c r="J20" s="54"/>
      <c r="K20" s="207"/>
    </row>
    <row r="21" spans="1:11" ht="17.45" hidden="1" customHeight="1">
      <c r="A21" s="108"/>
      <c r="B21" s="17">
        <v>6</v>
      </c>
      <c r="C21" s="201"/>
      <c r="D21" s="202"/>
      <c r="E21" s="199"/>
      <c r="F21" s="200"/>
      <c r="G21" s="49"/>
      <c r="H21" s="52"/>
      <c r="I21" s="18">
        <f t="shared" si="0"/>
        <v>0</v>
      </c>
      <c r="J21" s="55"/>
      <c r="K21" s="207"/>
    </row>
    <row r="22" spans="1:11" ht="17.45" hidden="1" customHeight="1">
      <c r="A22" s="108"/>
      <c r="B22" s="17">
        <v>7</v>
      </c>
      <c r="C22" s="201"/>
      <c r="D22" s="202"/>
      <c r="E22" s="199"/>
      <c r="F22" s="200"/>
      <c r="G22" s="49"/>
      <c r="H22" s="52"/>
      <c r="I22" s="18">
        <f t="shared" si="0"/>
        <v>0</v>
      </c>
      <c r="J22" s="55"/>
      <c r="K22" s="207"/>
    </row>
    <row r="23" spans="1:11" hidden="1">
      <c r="A23" s="108"/>
      <c r="B23" s="17">
        <v>8</v>
      </c>
      <c r="C23" s="201"/>
      <c r="D23" s="202"/>
      <c r="E23" s="199"/>
      <c r="F23" s="200"/>
      <c r="G23" s="49"/>
      <c r="H23" s="52"/>
      <c r="I23" s="18">
        <f t="shared" si="0"/>
        <v>0</v>
      </c>
      <c r="J23" s="55"/>
      <c r="K23" s="207"/>
    </row>
    <row r="24" spans="1:11" hidden="1">
      <c r="A24" s="108"/>
      <c r="B24" s="17">
        <v>9</v>
      </c>
      <c r="C24" s="201"/>
      <c r="D24" s="202"/>
      <c r="E24" s="199"/>
      <c r="F24" s="200"/>
      <c r="G24" s="49"/>
      <c r="H24" s="52"/>
      <c r="I24" s="18">
        <f t="shared" si="0"/>
        <v>0</v>
      </c>
      <c r="J24" s="55"/>
      <c r="K24" s="207"/>
    </row>
    <row r="25" spans="1:11" ht="26.25" hidden="1" customHeight="1">
      <c r="A25" s="108"/>
      <c r="B25" s="17">
        <v>10</v>
      </c>
      <c r="C25" s="201"/>
      <c r="D25" s="202"/>
      <c r="E25" s="199"/>
      <c r="F25" s="200"/>
      <c r="G25" s="49"/>
      <c r="H25" s="52"/>
      <c r="I25" s="18">
        <f t="shared" si="0"/>
        <v>0</v>
      </c>
      <c r="J25" s="55"/>
      <c r="K25" s="207"/>
    </row>
    <row r="26" spans="1:11" ht="3" customHeight="1">
      <c r="A26" s="108"/>
      <c r="B26" s="17"/>
      <c r="C26" s="201"/>
      <c r="D26" s="202"/>
      <c r="E26" s="199"/>
      <c r="F26" s="200"/>
      <c r="G26" s="49"/>
      <c r="H26" s="52"/>
      <c r="I26" s="18">
        <f t="shared" si="0"/>
        <v>0</v>
      </c>
      <c r="J26" s="56"/>
      <c r="K26" s="207"/>
    </row>
    <row r="27" spans="1:11" ht="18.95" customHeight="1">
      <c r="A27" s="108"/>
      <c r="B27" s="216" t="s">
        <v>112</v>
      </c>
      <c r="C27" s="217"/>
      <c r="D27" s="217"/>
      <c r="E27" s="217"/>
      <c r="F27" s="217"/>
      <c r="G27" s="217"/>
      <c r="H27" s="217"/>
      <c r="I27" s="19">
        <f>SUM(I16:I26)</f>
        <v>0</v>
      </c>
      <c r="J27" s="57"/>
      <c r="K27" s="207"/>
    </row>
    <row r="28" spans="1:11" ht="80.25" customHeight="1">
      <c r="A28" s="108"/>
      <c r="B28" s="38" t="s">
        <v>113</v>
      </c>
      <c r="C28" s="255"/>
      <c r="D28" s="256"/>
      <c r="E28" s="256"/>
      <c r="F28" s="256"/>
      <c r="G28" s="256"/>
      <c r="H28" s="256"/>
      <c r="I28" s="256"/>
      <c r="J28" s="256"/>
      <c r="K28" s="208"/>
    </row>
    <row r="29" spans="1:11" ht="131.25" customHeight="1">
      <c r="A29" s="187" t="s">
        <v>115</v>
      </c>
      <c r="B29" s="16" t="s">
        <v>102</v>
      </c>
      <c r="C29" s="190" t="s">
        <v>116</v>
      </c>
      <c r="D29" s="190"/>
      <c r="E29" s="190" t="s">
        <v>117</v>
      </c>
      <c r="F29" s="190"/>
      <c r="G29" s="103" t="s">
        <v>118</v>
      </c>
      <c r="H29" s="103" t="s">
        <v>39</v>
      </c>
      <c r="I29" s="103" t="s">
        <v>119</v>
      </c>
      <c r="J29" s="98" t="s">
        <v>108</v>
      </c>
      <c r="K29" s="183">
        <f>I40</f>
        <v>0</v>
      </c>
    </row>
    <row r="30" spans="1:11" ht="17.45" customHeight="1">
      <c r="A30" s="188"/>
      <c r="B30" s="22">
        <v>1</v>
      </c>
      <c r="C30" s="192">
        <f t="shared" ref="C30:C39" si="1">I16</f>
        <v>0</v>
      </c>
      <c r="D30" s="192"/>
      <c r="E30" s="193"/>
      <c r="F30" s="193"/>
      <c r="G30" s="23"/>
      <c r="H30" s="24" t="s">
        <v>39</v>
      </c>
      <c r="I30" s="44">
        <f>(C30*G30)+E30</f>
        <v>0</v>
      </c>
      <c r="J30" s="47"/>
      <c r="K30" s="184"/>
    </row>
    <row r="31" spans="1:11" ht="17.45" customHeight="1">
      <c r="A31" s="188"/>
      <c r="B31" s="22">
        <v>2</v>
      </c>
      <c r="C31" s="192">
        <f t="shared" si="1"/>
        <v>0</v>
      </c>
      <c r="D31" s="192"/>
      <c r="E31" s="193"/>
      <c r="F31" s="193"/>
      <c r="G31" s="23"/>
      <c r="H31" s="24" t="s">
        <v>39</v>
      </c>
      <c r="I31" s="44">
        <f t="shared" ref="I31:I34" si="2">(C31*G31)+E31</f>
        <v>0</v>
      </c>
      <c r="J31" s="47"/>
      <c r="K31" s="184"/>
    </row>
    <row r="32" spans="1:11" ht="17.45" customHeight="1">
      <c r="A32" s="188"/>
      <c r="B32" s="22">
        <v>3</v>
      </c>
      <c r="C32" s="192">
        <f t="shared" si="1"/>
        <v>0</v>
      </c>
      <c r="D32" s="192"/>
      <c r="E32" s="193"/>
      <c r="F32" s="193"/>
      <c r="G32" s="23"/>
      <c r="H32" s="24" t="s">
        <v>39</v>
      </c>
      <c r="I32" s="44">
        <f t="shared" si="2"/>
        <v>0</v>
      </c>
      <c r="J32" s="47"/>
      <c r="K32" s="184"/>
    </row>
    <row r="33" spans="1:11" ht="17.45" customHeight="1">
      <c r="A33" s="188"/>
      <c r="B33" s="22">
        <v>4</v>
      </c>
      <c r="C33" s="192">
        <f t="shared" si="1"/>
        <v>0</v>
      </c>
      <c r="D33" s="192"/>
      <c r="E33" s="193"/>
      <c r="F33" s="193"/>
      <c r="G33" s="23"/>
      <c r="H33" s="24" t="s">
        <v>39</v>
      </c>
      <c r="I33" s="44">
        <f t="shared" si="2"/>
        <v>0</v>
      </c>
      <c r="J33" s="47"/>
      <c r="K33" s="184"/>
    </row>
    <row r="34" spans="1:11" ht="17.45" customHeight="1">
      <c r="A34" s="188"/>
      <c r="B34" s="22">
        <v>5</v>
      </c>
      <c r="C34" s="192">
        <f t="shared" si="1"/>
        <v>0</v>
      </c>
      <c r="D34" s="192"/>
      <c r="E34" s="193"/>
      <c r="F34" s="193"/>
      <c r="G34" s="23"/>
      <c r="H34" s="24" t="s">
        <v>39</v>
      </c>
      <c r="I34" s="44">
        <f t="shared" si="2"/>
        <v>0</v>
      </c>
      <c r="J34" s="47"/>
      <c r="K34" s="184"/>
    </row>
    <row r="35" spans="1:11" ht="5.25" hidden="1" customHeight="1">
      <c r="A35" s="188"/>
      <c r="B35" s="22">
        <v>6</v>
      </c>
      <c r="C35" s="198">
        <f t="shared" si="1"/>
        <v>0</v>
      </c>
      <c r="D35" s="198"/>
      <c r="E35" s="193"/>
      <c r="F35" s="193"/>
      <c r="G35" s="23"/>
      <c r="H35" s="24" t="s">
        <v>39</v>
      </c>
      <c r="I35" s="44">
        <f t="shared" ref="I35:I39" si="3">(C35*G35)+E35</f>
        <v>0</v>
      </c>
      <c r="J35" s="25"/>
      <c r="K35" s="184"/>
    </row>
    <row r="36" spans="1:11" ht="5.25" hidden="1" customHeight="1">
      <c r="A36" s="188"/>
      <c r="B36" s="22">
        <v>7</v>
      </c>
      <c r="C36" s="198">
        <f t="shared" si="1"/>
        <v>0</v>
      </c>
      <c r="D36" s="198"/>
      <c r="E36" s="193"/>
      <c r="F36" s="193"/>
      <c r="G36" s="23"/>
      <c r="H36" s="24" t="s">
        <v>39</v>
      </c>
      <c r="I36" s="44">
        <f t="shared" si="3"/>
        <v>0</v>
      </c>
      <c r="J36" s="25"/>
      <c r="K36" s="184"/>
    </row>
    <row r="37" spans="1:11" ht="5.25" hidden="1" customHeight="1">
      <c r="A37" s="188"/>
      <c r="B37" s="22">
        <v>8</v>
      </c>
      <c r="C37" s="198">
        <f t="shared" si="1"/>
        <v>0</v>
      </c>
      <c r="D37" s="198"/>
      <c r="E37" s="193"/>
      <c r="F37" s="193"/>
      <c r="G37" s="23"/>
      <c r="H37" s="24" t="s">
        <v>39</v>
      </c>
      <c r="I37" s="44">
        <f t="shared" si="3"/>
        <v>0</v>
      </c>
      <c r="J37" s="25"/>
      <c r="K37" s="184"/>
    </row>
    <row r="38" spans="1:11" ht="5.25" hidden="1" customHeight="1">
      <c r="A38" s="188"/>
      <c r="B38" s="22">
        <v>9</v>
      </c>
      <c r="C38" s="198">
        <f t="shared" si="1"/>
        <v>0</v>
      </c>
      <c r="D38" s="198"/>
      <c r="E38" s="193"/>
      <c r="F38" s="193"/>
      <c r="G38" s="23"/>
      <c r="H38" s="24" t="s">
        <v>39</v>
      </c>
      <c r="I38" s="44">
        <f t="shared" si="3"/>
        <v>0</v>
      </c>
      <c r="J38" s="25"/>
      <c r="K38" s="184"/>
    </row>
    <row r="39" spans="1:11" ht="5.25" hidden="1" customHeight="1">
      <c r="A39" s="188"/>
      <c r="B39" s="22">
        <v>10</v>
      </c>
      <c r="C39" s="198">
        <f t="shared" si="1"/>
        <v>0</v>
      </c>
      <c r="D39" s="198"/>
      <c r="E39" s="193"/>
      <c r="F39" s="193"/>
      <c r="G39" s="23"/>
      <c r="H39" s="24" t="s">
        <v>39</v>
      </c>
      <c r="I39" s="44">
        <f t="shared" si="3"/>
        <v>0</v>
      </c>
      <c r="J39" s="25"/>
      <c r="K39" s="184"/>
    </row>
    <row r="40" spans="1:11" ht="18.95" customHeight="1" thickBot="1">
      <c r="A40" s="189"/>
      <c r="B40" s="181" t="s">
        <v>120</v>
      </c>
      <c r="C40" s="182"/>
      <c r="D40" s="182"/>
      <c r="E40" s="182"/>
      <c r="F40" s="182"/>
      <c r="G40" s="182"/>
      <c r="H40" s="182"/>
      <c r="I40" s="45">
        <f>SUM(I30:I39)</f>
        <v>0</v>
      </c>
      <c r="J40" s="39"/>
      <c r="K40" s="191"/>
    </row>
    <row r="41" spans="1:11" ht="167.1" customHeight="1">
      <c r="A41" s="164" t="s">
        <v>121</v>
      </c>
      <c r="B41" s="134" t="s">
        <v>122</v>
      </c>
      <c r="C41" s="135"/>
      <c r="D41" s="135"/>
      <c r="E41" s="135"/>
      <c r="F41" s="135"/>
      <c r="G41" s="135"/>
      <c r="H41" s="135"/>
      <c r="I41" s="26" t="s">
        <v>123</v>
      </c>
      <c r="J41" s="98" t="s">
        <v>124</v>
      </c>
      <c r="K41" s="183">
        <f>I46</f>
        <v>0</v>
      </c>
    </row>
    <row r="42" spans="1:11" ht="17.45" customHeight="1">
      <c r="A42" s="165"/>
      <c r="B42" s="170"/>
      <c r="C42" s="171"/>
      <c r="D42" s="171"/>
      <c r="E42" s="171"/>
      <c r="F42" s="171"/>
      <c r="G42" s="171"/>
      <c r="H42" s="171"/>
      <c r="I42" s="27">
        <v>0</v>
      </c>
      <c r="J42" s="46"/>
      <c r="K42" s="184"/>
    </row>
    <row r="43" spans="1:11" ht="17.45" customHeight="1">
      <c r="A43" s="165"/>
      <c r="B43" s="170"/>
      <c r="C43" s="171"/>
      <c r="D43" s="171"/>
      <c r="E43" s="171"/>
      <c r="F43" s="171"/>
      <c r="G43" s="171"/>
      <c r="H43" s="171"/>
      <c r="I43" s="27">
        <v>0</v>
      </c>
      <c r="J43" s="46"/>
      <c r="K43" s="184"/>
    </row>
    <row r="44" spans="1:11" ht="17.45" customHeight="1">
      <c r="A44" s="165"/>
      <c r="B44" s="170"/>
      <c r="C44" s="171"/>
      <c r="D44" s="171"/>
      <c r="E44" s="171"/>
      <c r="F44" s="171"/>
      <c r="G44" s="171"/>
      <c r="H44" s="171"/>
      <c r="I44" s="27">
        <v>0</v>
      </c>
      <c r="J44" s="46"/>
      <c r="K44" s="184"/>
    </row>
    <row r="45" spans="1:11" ht="17.45" customHeight="1">
      <c r="A45" s="165"/>
      <c r="B45" s="170"/>
      <c r="C45" s="171"/>
      <c r="D45" s="171"/>
      <c r="E45" s="171"/>
      <c r="F45" s="171"/>
      <c r="G45" s="171"/>
      <c r="H45" s="171"/>
      <c r="I45" s="27">
        <v>0</v>
      </c>
      <c r="J45" s="46"/>
      <c r="K45" s="184"/>
    </row>
    <row r="46" spans="1:11" ht="17.45" customHeight="1" thickBot="1">
      <c r="A46" s="165"/>
      <c r="B46" s="194" t="s">
        <v>128</v>
      </c>
      <c r="C46" s="252"/>
      <c r="D46" s="252"/>
      <c r="E46" s="252"/>
      <c r="F46" s="252"/>
      <c r="G46" s="252"/>
      <c r="H46" s="252"/>
      <c r="I46" s="59">
        <f>SUM(I42:I45)</f>
        <v>0</v>
      </c>
      <c r="J46" s="43"/>
      <c r="K46" s="184"/>
    </row>
    <row r="47" spans="1:11" ht="52.5" customHeight="1" thickBot="1">
      <c r="A47" s="166"/>
      <c r="B47" s="58" t="s">
        <v>129</v>
      </c>
      <c r="C47" s="253"/>
      <c r="D47" s="253"/>
      <c r="E47" s="253"/>
      <c r="F47" s="253"/>
      <c r="G47" s="253"/>
      <c r="H47" s="253"/>
      <c r="I47" s="253"/>
      <c r="J47" s="254"/>
      <c r="K47" s="62"/>
    </row>
    <row r="48" spans="1:11" ht="169.5" customHeight="1">
      <c r="A48" s="164" t="s">
        <v>131</v>
      </c>
      <c r="B48" s="134" t="s">
        <v>132</v>
      </c>
      <c r="C48" s="144"/>
      <c r="D48" s="144"/>
      <c r="E48" s="144"/>
      <c r="F48" s="144"/>
      <c r="G48" s="144"/>
      <c r="H48" s="144"/>
      <c r="I48" s="36" t="s">
        <v>133</v>
      </c>
      <c r="J48" s="96" t="s">
        <v>134</v>
      </c>
      <c r="K48" s="167">
        <f>I55</f>
        <v>0</v>
      </c>
    </row>
    <row r="49" spans="1:11" ht="17.45" customHeight="1">
      <c r="A49" s="165"/>
      <c r="B49" s="170"/>
      <c r="C49" s="171"/>
      <c r="D49" s="171"/>
      <c r="E49" s="171"/>
      <c r="F49" s="171"/>
      <c r="G49" s="171"/>
      <c r="H49" s="171"/>
      <c r="I49" s="28">
        <v>0</v>
      </c>
      <c r="J49" s="46"/>
      <c r="K49" s="168"/>
    </row>
    <row r="50" spans="1:11" ht="17.45" customHeight="1">
      <c r="A50" s="165"/>
      <c r="B50" s="149"/>
      <c r="C50" s="150"/>
      <c r="D50" s="150"/>
      <c r="E50" s="150"/>
      <c r="F50" s="150"/>
      <c r="G50" s="150"/>
      <c r="H50" s="151"/>
      <c r="I50" s="28">
        <v>0</v>
      </c>
      <c r="J50" s="46"/>
      <c r="K50" s="168"/>
    </row>
    <row r="51" spans="1:11" ht="17.45" customHeight="1">
      <c r="A51" s="165"/>
      <c r="B51" s="175"/>
      <c r="C51" s="176"/>
      <c r="D51" s="176"/>
      <c r="E51" s="176"/>
      <c r="F51" s="176"/>
      <c r="G51" s="176"/>
      <c r="H51" s="177"/>
      <c r="I51" s="28">
        <v>0</v>
      </c>
      <c r="J51" s="46"/>
      <c r="K51" s="168"/>
    </row>
    <row r="52" spans="1:11" ht="17.45" customHeight="1">
      <c r="A52" s="165"/>
      <c r="B52" s="149"/>
      <c r="C52" s="150"/>
      <c r="D52" s="150"/>
      <c r="E52" s="150"/>
      <c r="F52" s="150"/>
      <c r="G52" s="150"/>
      <c r="H52" s="151"/>
      <c r="I52" s="28">
        <v>0</v>
      </c>
      <c r="J52" s="46"/>
      <c r="K52" s="168"/>
    </row>
    <row r="53" spans="1:11" ht="17.45" customHeight="1">
      <c r="A53" s="165"/>
      <c r="B53" s="149"/>
      <c r="C53" s="150"/>
      <c r="D53" s="150"/>
      <c r="E53" s="150"/>
      <c r="F53" s="150"/>
      <c r="G53" s="150"/>
      <c r="H53" s="151"/>
      <c r="I53" s="28">
        <v>0</v>
      </c>
      <c r="J53" s="46"/>
      <c r="K53" s="168"/>
    </row>
    <row r="54" spans="1:11" ht="17.45" customHeight="1">
      <c r="A54" s="165"/>
      <c r="B54" s="170"/>
      <c r="C54" s="171"/>
      <c r="D54" s="171"/>
      <c r="E54" s="171"/>
      <c r="F54" s="171"/>
      <c r="G54" s="171"/>
      <c r="H54" s="171"/>
      <c r="I54" s="28">
        <v>0</v>
      </c>
      <c r="J54" s="46"/>
      <c r="K54" s="168"/>
    </row>
    <row r="55" spans="1:11" ht="17.45" customHeight="1" thickBot="1">
      <c r="A55" s="142"/>
      <c r="B55" s="178" t="s">
        <v>137</v>
      </c>
      <c r="C55" s="153"/>
      <c r="D55" s="153"/>
      <c r="E55" s="153"/>
      <c r="F55" s="153"/>
      <c r="G55" s="153"/>
      <c r="H55" s="153"/>
      <c r="I55" s="35">
        <f>SUM(I49:I54)</f>
        <v>0</v>
      </c>
      <c r="J55" s="43"/>
      <c r="K55" s="169"/>
    </row>
    <row r="56" spans="1:11" ht="48.75" customHeight="1" thickBot="1">
      <c r="A56" s="166"/>
      <c r="B56" s="58" t="s">
        <v>138</v>
      </c>
      <c r="C56" s="249"/>
      <c r="D56" s="250"/>
      <c r="E56" s="250"/>
      <c r="F56" s="250"/>
      <c r="G56" s="250"/>
      <c r="H56" s="250"/>
      <c r="I56" s="250"/>
      <c r="J56" s="251"/>
      <c r="K56" s="104"/>
    </row>
    <row r="57" spans="1:11" ht="170.1" customHeight="1">
      <c r="A57" s="141" t="s">
        <v>140</v>
      </c>
      <c r="B57" s="134" t="s">
        <v>141</v>
      </c>
      <c r="C57" s="144"/>
      <c r="D57" s="144"/>
      <c r="E57" s="144"/>
      <c r="F57" s="144"/>
      <c r="G57" s="144"/>
      <c r="H57" s="144"/>
      <c r="I57" s="36" t="s">
        <v>142</v>
      </c>
      <c r="J57" s="96" t="s">
        <v>124</v>
      </c>
      <c r="K57" s="145">
        <f>I62</f>
        <v>0</v>
      </c>
    </row>
    <row r="58" spans="1:11" ht="19.5" customHeight="1">
      <c r="A58" s="142"/>
      <c r="B58" s="149"/>
      <c r="C58" s="150"/>
      <c r="D58" s="150"/>
      <c r="E58" s="150"/>
      <c r="F58" s="150"/>
      <c r="G58" s="150"/>
      <c r="H58" s="151"/>
      <c r="I58" s="28">
        <v>0</v>
      </c>
      <c r="J58" s="46"/>
      <c r="K58" s="146"/>
    </row>
    <row r="59" spans="1:11" ht="20.25" customHeight="1">
      <c r="A59" s="142"/>
      <c r="B59" s="149"/>
      <c r="C59" s="150"/>
      <c r="D59" s="150"/>
      <c r="E59" s="150"/>
      <c r="F59" s="150"/>
      <c r="G59" s="150"/>
      <c r="H59" s="151"/>
      <c r="I59" s="28">
        <v>0</v>
      </c>
      <c r="J59" s="46"/>
      <c r="K59" s="146"/>
    </row>
    <row r="60" spans="1:11" ht="23.25" customHeight="1">
      <c r="A60" s="142"/>
      <c r="B60" s="149"/>
      <c r="C60" s="150"/>
      <c r="D60" s="150"/>
      <c r="E60" s="150"/>
      <c r="F60" s="150"/>
      <c r="G60" s="150"/>
      <c r="H60" s="151"/>
      <c r="I60" s="28">
        <v>0</v>
      </c>
      <c r="J60" s="46"/>
      <c r="K60" s="146"/>
    </row>
    <row r="61" spans="1:11" ht="23.25" customHeight="1">
      <c r="A61" s="142"/>
      <c r="B61" s="149"/>
      <c r="C61" s="150"/>
      <c r="D61" s="150"/>
      <c r="E61" s="150"/>
      <c r="F61" s="150"/>
      <c r="G61" s="150"/>
      <c r="H61" s="151"/>
      <c r="I61" s="28">
        <v>0</v>
      </c>
      <c r="J61" s="46"/>
      <c r="K61" s="147"/>
    </row>
    <row r="62" spans="1:11" ht="17.45" customHeight="1">
      <c r="A62" s="143"/>
      <c r="B62" s="152" t="s">
        <v>146</v>
      </c>
      <c r="C62" s="153"/>
      <c r="D62" s="153"/>
      <c r="E62" s="153"/>
      <c r="F62" s="153"/>
      <c r="G62" s="153"/>
      <c r="H62" s="153"/>
      <c r="I62" s="35">
        <f>SUM(I58:I61)</f>
        <v>0</v>
      </c>
      <c r="J62" s="42"/>
      <c r="K62" s="148"/>
    </row>
    <row r="63" spans="1:11" ht="168.95" customHeight="1">
      <c r="A63" s="108" t="s">
        <v>67</v>
      </c>
      <c r="B63" s="154" t="s">
        <v>167</v>
      </c>
      <c r="C63" s="155"/>
      <c r="D63" s="155"/>
      <c r="E63" s="155"/>
      <c r="F63" s="155"/>
      <c r="G63" s="155"/>
      <c r="H63" s="155"/>
      <c r="I63" s="29" t="s">
        <v>148</v>
      </c>
      <c r="J63" s="97" t="s">
        <v>124</v>
      </c>
      <c r="K63" s="156">
        <f>I71</f>
        <v>0</v>
      </c>
    </row>
    <row r="64" spans="1:11" ht="15.95" customHeight="1">
      <c r="A64" s="108"/>
      <c r="B64" s="157"/>
      <c r="C64" s="158"/>
      <c r="D64" s="158"/>
      <c r="E64" s="158"/>
      <c r="F64" s="158"/>
      <c r="G64" s="158"/>
      <c r="H64" s="158"/>
      <c r="I64" s="30">
        <v>0</v>
      </c>
      <c r="J64" s="46"/>
      <c r="K64" s="137"/>
    </row>
    <row r="65" spans="1:11" ht="15.95" customHeight="1">
      <c r="A65" s="108"/>
      <c r="B65" s="157"/>
      <c r="C65" s="158"/>
      <c r="D65" s="158"/>
      <c r="E65" s="158"/>
      <c r="F65" s="158"/>
      <c r="G65" s="158"/>
      <c r="H65" s="158"/>
      <c r="I65" s="30">
        <v>0</v>
      </c>
      <c r="J65" s="46"/>
      <c r="K65" s="137"/>
    </row>
    <row r="66" spans="1:11" ht="15.95" customHeight="1">
      <c r="A66" s="108"/>
      <c r="B66" s="157"/>
      <c r="C66" s="158"/>
      <c r="D66" s="158"/>
      <c r="E66" s="158"/>
      <c r="F66" s="158"/>
      <c r="G66" s="158"/>
      <c r="H66" s="158"/>
      <c r="I66" s="30">
        <v>0</v>
      </c>
      <c r="J66" s="46"/>
      <c r="K66" s="137"/>
    </row>
    <row r="67" spans="1:11" ht="15.95" customHeight="1">
      <c r="A67" s="108"/>
      <c r="B67" s="157"/>
      <c r="C67" s="158"/>
      <c r="D67" s="158"/>
      <c r="E67" s="158"/>
      <c r="F67" s="158"/>
      <c r="G67" s="158"/>
      <c r="H67" s="158"/>
      <c r="I67" s="30">
        <v>0</v>
      </c>
      <c r="J67" s="46"/>
      <c r="K67" s="137"/>
    </row>
    <row r="68" spans="1:11" ht="15.95" customHeight="1">
      <c r="A68" s="108"/>
      <c r="B68" s="159"/>
      <c r="C68" s="160"/>
      <c r="D68" s="160"/>
      <c r="E68" s="160"/>
      <c r="F68" s="160"/>
      <c r="G68" s="160"/>
      <c r="H68" s="161"/>
      <c r="I68" s="30">
        <v>0</v>
      </c>
      <c r="J68" s="46"/>
      <c r="K68" s="137"/>
    </row>
    <row r="69" spans="1:11" ht="15.95" customHeight="1">
      <c r="A69" s="108"/>
      <c r="B69" s="159"/>
      <c r="C69" s="160"/>
      <c r="D69" s="160"/>
      <c r="E69" s="160"/>
      <c r="F69" s="160"/>
      <c r="G69" s="160"/>
      <c r="H69" s="161"/>
      <c r="I69" s="30">
        <v>0</v>
      </c>
      <c r="J69" s="46"/>
      <c r="K69" s="137"/>
    </row>
    <row r="70" spans="1:11" ht="15.95" customHeight="1">
      <c r="A70" s="108"/>
      <c r="B70" s="157"/>
      <c r="C70" s="158"/>
      <c r="D70" s="158"/>
      <c r="E70" s="158"/>
      <c r="F70" s="158"/>
      <c r="G70" s="158"/>
      <c r="H70" s="158"/>
      <c r="I70" s="30">
        <v>0</v>
      </c>
      <c r="J70" s="46"/>
      <c r="K70" s="137"/>
    </row>
    <row r="71" spans="1:11" ht="15.95" customHeight="1">
      <c r="A71" s="108"/>
      <c r="B71" s="162" t="s">
        <v>150</v>
      </c>
      <c r="C71" s="163"/>
      <c r="D71" s="163"/>
      <c r="E71" s="163"/>
      <c r="F71" s="163"/>
      <c r="G71" s="163"/>
      <c r="H71" s="163"/>
      <c r="I71" s="31">
        <f>SUM(I64:I70)</f>
        <v>0</v>
      </c>
      <c r="J71" s="41"/>
      <c r="K71" s="137"/>
    </row>
    <row r="72" spans="1:11" ht="165">
      <c r="A72" s="107" t="s">
        <v>151</v>
      </c>
      <c r="B72" s="134" t="s">
        <v>152</v>
      </c>
      <c r="C72" s="135"/>
      <c r="D72" s="135"/>
      <c r="E72" s="135"/>
      <c r="F72" s="135"/>
      <c r="G72" s="135"/>
      <c r="H72" s="135"/>
      <c r="I72" s="103" t="s">
        <v>153</v>
      </c>
      <c r="J72" s="97" t="s">
        <v>124</v>
      </c>
      <c r="K72" s="136">
        <f>I79</f>
        <v>0</v>
      </c>
    </row>
    <row r="73" spans="1:11">
      <c r="A73" s="108"/>
      <c r="B73" s="118"/>
      <c r="C73" s="119"/>
      <c r="D73" s="119"/>
      <c r="E73" s="119"/>
      <c r="F73" s="119"/>
      <c r="G73" s="119"/>
      <c r="H73" s="119"/>
      <c r="I73" s="32">
        <v>0</v>
      </c>
      <c r="J73" s="48"/>
      <c r="K73" s="137"/>
    </row>
    <row r="74" spans="1:11">
      <c r="A74" s="108"/>
      <c r="B74" s="118"/>
      <c r="C74" s="119"/>
      <c r="D74" s="119"/>
      <c r="E74" s="119"/>
      <c r="F74" s="119"/>
      <c r="G74" s="119"/>
      <c r="H74" s="119"/>
      <c r="I74" s="32">
        <v>0</v>
      </c>
      <c r="J74" s="48"/>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c r="A79" s="109"/>
      <c r="B79" s="139" t="s">
        <v>156</v>
      </c>
      <c r="C79" s="140"/>
      <c r="D79" s="140"/>
      <c r="E79" s="140"/>
      <c r="F79" s="140"/>
      <c r="G79" s="140"/>
      <c r="H79" s="140"/>
      <c r="I79" s="40">
        <f>SUM(I73:I78)</f>
        <v>0</v>
      </c>
      <c r="J79" s="41"/>
      <c r="K79" s="138"/>
    </row>
    <row r="80" spans="1:11" ht="165">
      <c r="A80" s="107" t="s">
        <v>157</v>
      </c>
      <c r="B80" s="110" t="s">
        <v>158</v>
      </c>
      <c r="C80" s="111"/>
      <c r="D80" s="111"/>
      <c r="E80" s="111"/>
      <c r="F80" s="111"/>
      <c r="G80" s="111"/>
      <c r="H80" s="112"/>
      <c r="I80" s="103" t="s">
        <v>159</v>
      </c>
      <c r="J80" s="97" t="s">
        <v>124</v>
      </c>
      <c r="K80" s="113">
        <f>I88</f>
        <v>0</v>
      </c>
    </row>
    <row r="81" spans="1:11">
      <c r="A81" s="108"/>
      <c r="B81" s="118"/>
      <c r="C81" s="119"/>
      <c r="D81" s="119"/>
      <c r="E81" s="119"/>
      <c r="F81" s="119"/>
      <c r="G81" s="119"/>
      <c r="H81" s="119"/>
      <c r="I81" s="32">
        <v>0</v>
      </c>
      <c r="J81" s="48"/>
      <c r="K81" s="114"/>
    </row>
    <row r="82" spans="1:11">
      <c r="A82" s="108"/>
      <c r="B82" s="118"/>
      <c r="C82" s="119"/>
      <c r="D82" s="119"/>
      <c r="E82" s="119"/>
      <c r="F82" s="119"/>
      <c r="G82" s="119"/>
      <c r="H82" s="119"/>
      <c r="I82" s="32">
        <v>0</v>
      </c>
      <c r="J82" s="48"/>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8" customHeight="1">
      <c r="A88" s="109"/>
      <c r="B88" s="128" t="s">
        <v>162</v>
      </c>
      <c r="C88" s="129"/>
      <c r="D88" s="129"/>
      <c r="E88" s="129"/>
      <c r="F88" s="129"/>
      <c r="G88" s="129"/>
      <c r="H88" s="129"/>
      <c r="I88" s="37">
        <f>SUM(I81:I87)</f>
        <v>0</v>
      </c>
      <c r="J88" s="53"/>
      <c r="K88" s="115"/>
    </row>
    <row r="89" spans="1:11">
      <c r="A89" s="33" t="s">
        <v>82</v>
      </c>
      <c r="B89" s="130" t="s">
        <v>163</v>
      </c>
      <c r="C89" s="131"/>
      <c r="D89" s="131"/>
      <c r="E89" s="131"/>
      <c r="F89" s="131"/>
      <c r="G89" s="131"/>
      <c r="H89" s="131"/>
      <c r="I89" s="131"/>
      <c r="J89" s="132"/>
      <c r="K89" s="105">
        <f>SUM(K15:K88)</f>
        <v>0</v>
      </c>
    </row>
    <row r="90" spans="1:11" ht="10.5" customHeight="1">
      <c r="A90" s="4"/>
      <c r="B90" s="5"/>
      <c r="C90" s="5"/>
      <c r="D90" s="5"/>
      <c r="E90" s="5"/>
      <c r="F90" s="5"/>
      <c r="G90" s="5"/>
      <c r="H90" s="5"/>
      <c r="I90" s="5"/>
      <c r="J90" s="5"/>
      <c r="K90" s="6"/>
    </row>
    <row r="91" spans="1:11" ht="9" customHeight="1"/>
    <row r="92" spans="1:11">
      <c r="A92" s="133" t="s">
        <v>164</v>
      </c>
      <c r="B92" s="133"/>
      <c r="C92" s="133"/>
      <c r="D92" s="133"/>
    </row>
    <row r="93" spans="1:11">
      <c r="A93" s="127" t="s">
        <v>126</v>
      </c>
      <c r="B93" s="127"/>
      <c r="C93" s="125">
        <f>SUMIFS($I$16:$I$88,$J$16:$J$88,$A93)</f>
        <v>0</v>
      </c>
      <c r="D93" s="125"/>
    </row>
    <row r="94" spans="1:11" ht="34.5" customHeight="1">
      <c r="A94" s="127" t="s">
        <v>144</v>
      </c>
      <c r="B94" s="127"/>
      <c r="C94" s="125">
        <f t="shared" ref="C94:C95" si="4">SUMIFS($I$16:$I$88,$J$16:$J$88,$A94)</f>
        <v>0</v>
      </c>
      <c r="D94" s="125"/>
    </row>
    <row r="95" spans="1:11" ht="20.25" customHeight="1">
      <c r="A95" s="127" t="s">
        <v>165</v>
      </c>
      <c r="B95" s="127"/>
      <c r="C95" s="125">
        <f t="shared" si="4"/>
        <v>0</v>
      </c>
      <c r="D95" s="125"/>
    </row>
    <row r="96" spans="1:11" ht="20.25" customHeight="1">
      <c r="A96" s="127" t="s">
        <v>145</v>
      </c>
      <c r="B96" s="127"/>
      <c r="C96" s="125">
        <f>SUMIFS($I$16:$I$88,$J$16:$J$88,$A96)</f>
        <v>0</v>
      </c>
      <c r="D96" s="125"/>
    </row>
    <row r="97" spans="1:4">
      <c r="A97" s="123" t="s">
        <v>166</v>
      </c>
      <c r="B97" s="124"/>
      <c r="C97" s="125">
        <f>K89</f>
        <v>0</v>
      </c>
      <c r="D97" s="126"/>
    </row>
  </sheetData>
  <mergeCells count="140">
    <mergeCell ref="B89:J89"/>
    <mergeCell ref="B80:H80"/>
    <mergeCell ref="A80:A88"/>
    <mergeCell ref="B88:H88"/>
    <mergeCell ref="K80:K88"/>
    <mergeCell ref="B81:H81"/>
    <mergeCell ref="B82:H82"/>
    <mergeCell ref="B86:H86"/>
    <mergeCell ref="B83:H83"/>
    <mergeCell ref="B84:H84"/>
    <mergeCell ref="B87:H87"/>
    <mergeCell ref="K63:K71"/>
    <mergeCell ref="B63:H63"/>
    <mergeCell ref="B64:H64"/>
    <mergeCell ref="B65:H65"/>
    <mergeCell ref="B66:H66"/>
    <mergeCell ref="B67:H67"/>
    <mergeCell ref="B69:H69"/>
    <mergeCell ref="A63:A71"/>
    <mergeCell ref="B71:H71"/>
    <mergeCell ref="K72:K79"/>
    <mergeCell ref="B73:H73"/>
    <mergeCell ref="B74:H74"/>
    <mergeCell ref="B75:H75"/>
    <mergeCell ref="B76:H76"/>
    <mergeCell ref="B77:H77"/>
    <mergeCell ref="B78:H78"/>
    <mergeCell ref="B79:H79"/>
    <mergeCell ref="B72:H72"/>
    <mergeCell ref="K29:K40"/>
    <mergeCell ref="C30:D30"/>
    <mergeCell ref="E30:F30"/>
    <mergeCell ref="C31:D31"/>
    <mergeCell ref="E31:F31"/>
    <mergeCell ref="C32:D32"/>
    <mergeCell ref="E32:F32"/>
    <mergeCell ref="C39:D39"/>
    <mergeCell ref="E39:F39"/>
    <mergeCell ref="C33:D33"/>
    <mergeCell ref="E33:F33"/>
    <mergeCell ref="C34:D34"/>
    <mergeCell ref="E34:F34"/>
    <mergeCell ref="C35:D35"/>
    <mergeCell ref="E35:F35"/>
    <mergeCell ref="C29:D29"/>
    <mergeCell ref="E29:F29"/>
    <mergeCell ref="A1:K1"/>
    <mergeCell ref="A3:K3"/>
    <mergeCell ref="A6:A13"/>
    <mergeCell ref="K6:K13"/>
    <mergeCell ref="C6:J6"/>
    <mergeCell ref="C8:J8"/>
    <mergeCell ref="C10:J10"/>
    <mergeCell ref="C11:J11"/>
    <mergeCell ref="C13:J13"/>
    <mergeCell ref="C5:J5"/>
    <mergeCell ref="C7:J7"/>
    <mergeCell ref="C12:J12"/>
    <mergeCell ref="C9:J9"/>
    <mergeCell ref="A2:K2"/>
    <mergeCell ref="K15:K28"/>
    <mergeCell ref="C16:D16"/>
    <mergeCell ref="E16:F16"/>
    <mergeCell ref="C17:D17"/>
    <mergeCell ref="E17:F17"/>
    <mergeCell ref="C18:D18"/>
    <mergeCell ref="C22:D22"/>
    <mergeCell ref="E22:F22"/>
    <mergeCell ref="C23:D23"/>
    <mergeCell ref="E23:F23"/>
    <mergeCell ref="C24:D24"/>
    <mergeCell ref="E24:F24"/>
    <mergeCell ref="E18:F18"/>
    <mergeCell ref="B27:H27"/>
    <mergeCell ref="E21:F21"/>
    <mergeCell ref="C21:D21"/>
    <mergeCell ref="K57:K62"/>
    <mergeCell ref="B54:H54"/>
    <mergeCell ref="B14:J14"/>
    <mergeCell ref="A15:A28"/>
    <mergeCell ref="C15:D15"/>
    <mergeCell ref="E15:F15"/>
    <mergeCell ref="A29:A40"/>
    <mergeCell ref="B40:H40"/>
    <mergeCell ref="B41:H41"/>
    <mergeCell ref="C36:D36"/>
    <mergeCell ref="E36:F36"/>
    <mergeCell ref="C37:D37"/>
    <mergeCell ref="E37:F37"/>
    <mergeCell ref="C38:D38"/>
    <mergeCell ref="E38:F38"/>
    <mergeCell ref="C19:D19"/>
    <mergeCell ref="E19:F19"/>
    <mergeCell ref="C20:D20"/>
    <mergeCell ref="E20:F20"/>
    <mergeCell ref="C26:D26"/>
    <mergeCell ref="E26:F26"/>
    <mergeCell ref="C28:J28"/>
    <mergeCell ref="E25:F25"/>
    <mergeCell ref="C25:D25"/>
    <mergeCell ref="K48:K55"/>
    <mergeCell ref="B49:H49"/>
    <mergeCell ref="B50:H50"/>
    <mergeCell ref="B51:H51"/>
    <mergeCell ref="B52:H52"/>
    <mergeCell ref="B53:H53"/>
    <mergeCell ref="B43:H43"/>
    <mergeCell ref="B44:H44"/>
    <mergeCell ref="B45:H45"/>
    <mergeCell ref="B46:H46"/>
    <mergeCell ref="K41:K46"/>
    <mergeCell ref="B42:H42"/>
    <mergeCell ref="B55:H55"/>
    <mergeCell ref="C47:J47"/>
    <mergeCell ref="B59:H59"/>
    <mergeCell ref="B58:H58"/>
    <mergeCell ref="A41:A47"/>
    <mergeCell ref="A48:A56"/>
    <mergeCell ref="B85:H85"/>
    <mergeCell ref="B68:H68"/>
    <mergeCell ref="B70:H70"/>
    <mergeCell ref="B48:H48"/>
    <mergeCell ref="B61:H61"/>
    <mergeCell ref="B57:H57"/>
    <mergeCell ref="C56:J56"/>
    <mergeCell ref="B60:H60"/>
    <mergeCell ref="A57:A62"/>
    <mergeCell ref="B62:H62"/>
    <mergeCell ref="A72:A79"/>
    <mergeCell ref="A97:B97"/>
    <mergeCell ref="C97:D97"/>
    <mergeCell ref="A92:D92"/>
    <mergeCell ref="A93:B93"/>
    <mergeCell ref="A94:B94"/>
    <mergeCell ref="A95:B95"/>
    <mergeCell ref="A96:B96"/>
    <mergeCell ref="C93:D93"/>
    <mergeCell ref="C94:D94"/>
    <mergeCell ref="C95:D95"/>
    <mergeCell ref="C96:D96"/>
  </mergeCells>
  <dataValidations count="2">
    <dataValidation type="list" allowBlank="1" showInputMessage="1" showErrorMessage="1" sqref="J16:J25 J30:J34 J42:J45 J73:J78 J81:J87 J49:J54 J58:J61" xr:uid="{E3F59961-8670-4E40-8FC4-8DB31B1F80C0}">
      <formula1>"1-Technology, 2-Development of business or operational practices, 3-HRSN workforce development, 4-Outreach and education"</formula1>
    </dataValidation>
    <dataValidation type="list" allowBlank="1" showInputMessage="1" showErrorMessage="1" sqref="J64:J70"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0" max="10" man="1"/>
    <brk id="6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E586C82D8F46BAE8188C07FA0EAD" ma:contentTypeVersion="15" ma:contentTypeDescription="Create a new document." ma:contentTypeScope="" ma:versionID="575fc524236bcfec76ab6823260d15ae">
  <xsd:schema xmlns:xsd="http://www.w3.org/2001/XMLSchema" xmlns:xs="http://www.w3.org/2001/XMLSchema" xmlns:p="http://schemas.microsoft.com/office/2006/metadata/properties" xmlns:ns2="676cb3b1-450e-451f-a8cd-490bb018a396" xmlns:ns3="9f287dfc-1abe-452c-9176-2639bf2d86a3" targetNamespace="http://schemas.microsoft.com/office/2006/metadata/properties" ma:root="true" ma:fieldsID="ca450655c96c73386ffff635b673275c" ns2:_="" ns3:_="">
    <xsd:import namespace="676cb3b1-450e-451f-a8cd-490bb018a396"/>
    <xsd:import namespace="9f287dfc-1abe-452c-9176-2639bf2d86a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cb3b1-450e-451f-a8cd-490bb018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12b629-38de-4eee-9bda-de3980551d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287dfc-1abe-452c-9176-2639bf2d86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55cbf2d-1249-45bb-957a-575e17f56aa0}" ma:internalName="TaxCatchAll" ma:showField="CatchAllData" ma:web="9f287dfc-1abe-452c-9176-2639bf2d86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6cb3b1-450e-451f-a8cd-490bb018a396">
      <Terms xmlns="http://schemas.microsoft.com/office/infopath/2007/PartnerControls"/>
    </lcf76f155ced4ddcb4097134ff3c332f>
    <TaxCatchAll xmlns="9f287dfc-1abe-452c-9176-2639bf2d86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0AC16-705D-4AA6-9DAF-644ADFA3559B}"/>
</file>

<file path=customXml/itemProps2.xml><?xml version="1.0" encoding="utf-8"?>
<ds:datastoreItem xmlns:ds="http://schemas.openxmlformats.org/officeDocument/2006/customXml" ds:itemID="{6E7102A7-46A2-4F72-B1FD-BDFA1E0CDD9C}"/>
</file>

<file path=customXml/itemProps3.xml><?xml version="1.0" encoding="utf-8"?>
<ds:datastoreItem xmlns:ds="http://schemas.openxmlformats.org/officeDocument/2006/customXml" ds:itemID="{00DFC9D7-FB94-423E-90B3-502F373842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Suzanne Cross (she/her/ella)</cp:lastModifiedBy>
  <cp:revision/>
  <dcterms:created xsi:type="dcterms:W3CDTF">2024-07-27T17:40:35Z</dcterms:created>
  <dcterms:modified xsi:type="dcterms:W3CDTF">2025-01-14T04:06:54Z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0x01010082A7E586C82D8F46BAE8188C07FA0EAD</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ies>
</file>